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activeTab="3"/>
  </bookViews>
  <sheets>
    <sheet name="玉米总产贡献奖" sheetId="1" r:id="rId1"/>
    <sheet name="玉米单产突破奖" sheetId="2" r:id="rId2"/>
    <sheet name="大豆玉米总产贡献奖" sheetId="3" r:id="rId3"/>
    <sheet name="大豆玉米单产突破奖" sheetId="4" r:id="rId4"/>
  </sheets>
  <calcPr calcId="144525"/>
</workbook>
</file>

<file path=xl/sharedStrings.xml><?xml version="1.0" encoding="utf-8"?>
<sst xmlns="http://schemas.openxmlformats.org/spreadsheetml/2006/main" count="664" uniqueCount="400">
  <si>
    <t>2023年粮油规模种植主体单产提升行动项目玉米总产贡献奖获奖名单</t>
  </si>
  <si>
    <t>乡镇</t>
  </si>
  <si>
    <t>村</t>
  </si>
  <si>
    <t>种粮大户/家庭农场/合作社</t>
  </si>
  <si>
    <t>负责人
姓名</t>
  </si>
  <si>
    <t>面积（亩）</t>
  </si>
  <si>
    <r>
      <rPr>
        <sz val="12"/>
        <color theme="1"/>
        <rFont val="宋体"/>
        <charset val="134"/>
        <scheme val="minor"/>
      </rPr>
      <t xml:space="preserve">亩产
</t>
    </r>
    <r>
      <rPr>
        <sz val="11"/>
        <color theme="1"/>
        <rFont val="宋体"/>
        <charset val="134"/>
        <scheme val="minor"/>
      </rPr>
      <t>（公斤）</t>
    </r>
  </si>
  <si>
    <r>
      <rPr>
        <sz val="12"/>
        <color theme="1"/>
        <rFont val="宋体"/>
        <charset val="134"/>
        <scheme val="minor"/>
      </rPr>
      <t xml:space="preserve">总产
</t>
    </r>
    <r>
      <rPr>
        <sz val="11"/>
        <color theme="1"/>
        <rFont val="宋体"/>
        <charset val="134"/>
        <scheme val="minor"/>
      </rPr>
      <t>（吨）</t>
    </r>
  </si>
  <si>
    <t>名次</t>
  </si>
  <si>
    <t>获奖等次</t>
  </si>
  <si>
    <r>
      <rPr>
        <sz val="11"/>
        <color theme="1"/>
        <rFont val="宋体"/>
        <charset val="134"/>
        <scheme val="minor"/>
      </rPr>
      <t xml:space="preserve">金额
</t>
    </r>
    <r>
      <rPr>
        <sz val="10"/>
        <color theme="1"/>
        <rFont val="宋体"/>
        <charset val="134"/>
        <scheme val="minor"/>
      </rPr>
      <t>（万元）</t>
    </r>
  </si>
  <si>
    <t>乔庙</t>
  </si>
  <si>
    <t>黄村</t>
  </si>
  <si>
    <t>武陟县乔庙镇黄村股份经济合作社</t>
  </si>
  <si>
    <t>张家恒</t>
  </si>
  <si>
    <t>特等奖</t>
  </si>
  <si>
    <t>冯丈村</t>
  </si>
  <si>
    <t>武陟县飨麦塬农
业专业合作社</t>
  </si>
  <si>
    <t>孙涛</t>
  </si>
  <si>
    <t>一等奖
（5个）</t>
  </si>
  <si>
    <t>西陶</t>
  </si>
  <si>
    <t>大南张</t>
  </si>
  <si>
    <t>大南张村股份经济合作社</t>
  </si>
  <si>
    <t>李河生</t>
  </si>
  <si>
    <t>古樊</t>
  </si>
  <si>
    <t>武陟县战全种植专业合作社</t>
  </si>
  <si>
    <t>刘战全</t>
  </si>
  <si>
    <t>杜村</t>
  </si>
  <si>
    <t>杜村股份经济
合作社</t>
  </si>
  <si>
    <t>杜福安</t>
  </si>
  <si>
    <t>三阳</t>
  </si>
  <si>
    <t>塚头村</t>
  </si>
  <si>
    <t>武陟华博种植专业合作社</t>
  </si>
  <si>
    <t>何红霞</t>
  </si>
  <si>
    <t>石荆</t>
  </si>
  <si>
    <t>武陟县虎旺种植专业合作社</t>
  </si>
  <si>
    <t>温虎旺</t>
  </si>
  <si>
    <t>二等奖
（8个）</t>
  </si>
  <si>
    <t>大虹桥</t>
  </si>
  <si>
    <t>韩原</t>
  </si>
  <si>
    <t>武陟县超前
家庭农场</t>
  </si>
  <si>
    <t>陈小超</t>
  </si>
  <si>
    <t>大封</t>
  </si>
  <si>
    <t>大屯</t>
  </si>
  <si>
    <t>武陟县盛超
家庭农场</t>
  </si>
  <si>
    <t>孙非霏</t>
  </si>
  <si>
    <t>王落村</t>
  </si>
  <si>
    <t>武陟县丰稔农业
合作社</t>
  </si>
  <si>
    <t>李枝红</t>
  </si>
  <si>
    <t>嘉应观</t>
  </si>
  <si>
    <t>东营村</t>
  </si>
  <si>
    <t>金色阳光合作社</t>
  </si>
  <si>
    <t>荆法印</t>
  </si>
  <si>
    <t>二铺营村</t>
  </si>
  <si>
    <t>国联农机专业
合作社</t>
  </si>
  <si>
    <t>张国联</t>
  </si>
  <si>
    <t>留后村</t>
  </si>
  <si>
    <t>武陟富路种植专业合作社</t>
  </si>
  <si>
    <t>吴明路</t>
  </si>
  <si>
    <t>北郭</t>
  </si>
  <si>
    <t>城子</t>
  </si>
  <si>
    <t>武陟县古煕城粮食产销合作社</t>
  </si>
  <si>
    <t>朱改明</t>
  </si>
  <si>
    <t>刘村</t>
  </si>
  <si>
    <t>友好种植专业
合作社</t>
  </si>
  <si>
    <t>王延民</t>
  </si>
  <si>
    <t>三等奖
(10个）</t>
  </si>
  <si>
    <t>南关</t>
  </si>
  <si>
    <t>武陟强强种植
家庭农场</t>
  </si>
  <si>
    <t>邢财旺</t>
  </si>
  <si>
    <t>王张村</t>
  </si>
  <si>
    <t>武陟县利有农业种植专业合作社</t>
  </si>
  <si>
    <t>王有利</t>
  </si>
  <si>
    <t>仁宇种植家庭农场</t>
  </si>
  <si>
    <t>郭胜利</t>
  </si>
  <si>
    <t>润通家庭农场</t>
  </si>
  <si>
    <t>秦海斌</t>
  </si>
  <si>
    <t>孟门村</t>
  </si>
  <si>
    <t>武陟县三信
家庭农场</t>
  </si>
  <si>
    <t>范小三</t>
  </si>
  <si>
    <t>小董</t>
  </si>
  <si>
    <t>北耿</t>
  </si>
  <si>
    <t>武陟县金源农机专业合作社</t>
  </si>
  <si>
    <t>柴金平</t>
  </si>
  <si>
    <t>蔡庄</t>
  </si>
  <si>
    <t>武陟县莎莎种植家庭农场</t>
  </si>
  <si>
    <t>雒长福</t>
  </si>
  <si>
    <t>大司马</t>
  </si>
  <si>
    <t>武陟县刘东种植专业合作社</t>
  </si>
  <si>
    <t>刘小东</t>
  </si>
  <si>
    <t>三阳村</t>
  </si>
  <si>
    <t>武陟王罗种植专业合作社</t>
  </si>
  <si>
    <t>王海罗</t>
  </si>
  <si>
    <t>南催庄</t>
  </si>
  <si>
    <t>武陟县立强
家庭农场</t>
  </si>
  <si>
    <t>郭利霞</t>
  </si>
  <si>
    <t>鼓励奖
(11个）</t>
  </si>
  <si>
    <t>园晓家庭农场</t>
  </si>
  <si>
    <t>武国利</t>
  </si>
  <si>
    <t>马宣寨</t>
  </si>
  <si>
    <t>武陟县亿润
种植专业合作社</t>
  </si>
  <si>
    <t>王秋生</t>
  </si>
  <si>
    <t>保粮安种植专业
合作社</t>
  </si>
  <si>
    <t>陈荣星</t>
  </si>
  <si>
    <t>铭豪种植专业
合作社</t>
  </si>
  <si>
    <t>柳武干</t>
  </si>
  <si>
    <t>交斜铺</t>
  </si>
  <si>
    <t>迎旺种植家庭农场</t>
  </si>
  <si>
    <t>王迎旺</t>
  </si>
  <si>
    <t>陶村</t>
  </si>
  <si>
    <t>金富家庭农场</t>
  </si>
  <si>
    <t>陶金富</t>
  </si>
  <si>
    <t>涧沟村</t>
  </si>
  <si>
    <t>武陟县耀泰农业    专业合作社</t>
  </si>
  <si>
    <t>赵素清</t>
  </si>
  <si>
    <t>前孔村</t>
  </si>
  <si>
    <t>武陟县耀辉农机专业合作社</t>
  </si>
  <si>
    <t>韩豪杰</t>
  </si>
  <si>
    <t>佳音盛歌家庭农场</t>
  </si>
  <si>
    <t>张淑杰</t>
  </si>
  <si>
    <t>驾部四</t>
  </si>
  <si>
    <t>武陟县胜发种植专业合作社</t>
  </si>
  <si>
    <t>李战胜</t>
  </si>
  <si>
    <t xml:space="preserve">   合  计</t>
  </si>
  <si>
    <t>2023年粮油规模种植主体单产提升行动项目玉米单产突破奖获奖名单</t>
  </si>
  <si>
    <t>面积
（亩）</t>
  </si>
  <si>
    <r>
      <rPr>
        <sz val="12"/>
        <color theme="1"/>
        <rFont val="宋体"/>
        <charset val="134"/>
        <scheme val="minor"/>
      </rPr>
      <t xml:space="preserve">金额
</t>
    </r>
    <r>
      <rPr>
        <sz val="11"/>
        <color theme="1"/>
        <rFont val="宋体"/>
        <charset val="134"/>
        <scheme val="minor"/>
      </rPr>
      <t>（万元）</t>
    </r>
  </si>
  <si>
    <t>圪垱店</t>
  </si>
  <si>
    <t>耕农家庭农场</t>
  </si>
  <si>
    <t>杨金贵</t>
  </si>
  <si>
    <t>龙泉</t>
  </si>
  <si>
    <t>南贾村</t>
  </si>
  <si>
    <t>林茂家庭农场</t>
  </si>
  <si>
    <t>慕小军</t>
  </si>
  <si>
    <t>一等奖
（10个）</t>
  </si>
  <si>
    <t>詹店</t>
  </si>
  <si>
    <t>王菜园</t>
  </si>
  <si>
    <t>种粮大户</t>
  </si>
  <si>
    <t>马二春</t>
  </si>
  <si>
    <t>思牧家庭农场</t>
  </si>
  <si>
    <t>李森森</t>
  </si>
  <si>
    <t>谢旗营</t>
  </si>
  <si>
    <t>扈庄</t>
  </si>
  <si>
    <t>武陟县马学利种植场</t>
  </si>
  <si>
    <t>马学利</t>
  </si>
  <si>
    <t>晶鑫种植专业合作社</t>
  </si>
  <si>
    <t>郭小安</t>
  </si>
  <si>
    <t>谢旗营村</t>
  </si>
  <si>
    <t>武陟县孟氏
种植农场</t>
  </si>
  <si>
    <t>孟斌斌</t>
  </si>
  <si>
    <t>冯庵村</t>
  </si>
  <si>
    <t>赵新林</t>
  </si>
  <si>
    <t>周家庄</t>
  </si>
  <si>
    <t>全战家庭农场</t>
  </si>
  <si>
    <t>宋全战</t>
  </si>
  <si>
    <t>西五村</t>
  </si>
  <si>
    <t>刘道勤</t>
  </si>
  <si>
    <t>李美玲</t>
  </si>
  <si>
    <t>千村</t>
  </si>
  <si>
    <t>千纪平</t>
  </si>
  <si>
    <t>二等奖
（20个）</t>
  </si>
  <si>
    <t>江岗</t>
  </si>
  <si>
    <t>武陟县利芳谷物种植家庭农场</t>
  </si>
  <si>
    <t>秦森林</t>
  </si>
  <si>
    <t>詹西</t>
  </si>
  <si>
    <t>武陟县刘玉希种植家庭农场</t>
  </si>
  <si>
    <t>刘玉希</t>
  </si>
  <si>
    <t>前阳城村</t>
  </si>
  <si>
    <t>秦建国</t>
  </si>
  <si>
    <t>佳诚家庭农场</t>
  </si>
  <si>
    <t>荆国伟</t>
  </si>
  <si>
    <t>北东陶</t>
  </si>
  <si>
    <t>许春种植专业
合作社</t>
  </si>
  <si>
    <t>许春枝</t>
  </si>
  <si>
    <t>赵丙银</t>
  </si>
  <si>
    <t>保安庄</t>
  </si>
  <si>
    <t>王永忠</t>
  </si>
  <si>
    <t>云种种植家庭农场</t>
  </si>
  <si>
    <t>梅小永</t>
  </si>
  <si>
    <t>方陵</t>
  </si>
  <si>
    <t>武陟县沁黄种植专业合作社</t>
  </si>
  <si>
    <t>王小功</t>
  </si>
  <si>
    <t>赵新文</t>
  </si>
  <si>
    <t>西白水</t>
  </si>
  <si>
    <t>武陟县胖胖
种植家庭农场</t>
  </si>
  <si>
    <t>韦国利</t>
  </si>
  <si>
    <t>北阳</t>
  </si>
  <si>
    <t>武陟县麦英
种植家庭农场</t>
  </si>
  <si>
    <t>翟五金</t>
  </si>
  <si>
    <t>武陟县众达养殖专业合作社</t>
  </si>
  <si>
    <t>崔跟尚</t>
  </si>
  <si>
    <t>王顺</t>
  </si>
  <si>
    <t>武陟县金火
种植家庭农场</t>
  </si>
  <si>
    <t>李火金</t>
  </si>
  <si>
    <t>八里岗村</t>
  </si>
  <si>
    <t>赵小付</t>
  </si>
  <si>
    <t>武陟县晨晴
家庭农场</t>
  </si>
  <si>
    <t>杨令忠</t>
  </si>
  <si>
    <t>刘永家庭农场</t>
  </si>
  <si>
    <t>刘小永</t>
  </si>
  <si>
    <t>国芳家庭农场</t>
  </si>
  <si>
    <t>徐国芳</t>
  </si>
  <si>
    <t>赵小胜</t>
  </si>
  <si>
    <t>武陟县弘明种植专业合作社</t>
  </si>
  <si>
    <t>赵顺兴</t>
  </si>
  <si>
    <t>三等奖
（25个）</t>
  </si>
  <si>
    <t>刘三兴</t>
  </si>
  <si>
    <t>八月家庭农场</t>
  </si>
  <si>
    <t>韩银凤</t>
  </si>
  <si>
    <t>中东陶</t>
  </si>
  <si>
    <t>令战种植专业
合作社</t>
  </si>
  <si>
    <t>高德才</t>
  </si>
  <si>
    <t>张村</t>
  </si>
  <si>
    <t>武陟县仓满种植
家庭农场</t>
  </si>
  <si>
    <t>白继温</t>
  </si>
  <si>
    <t>宋  庄</t>
  </si>
  <si>
    <t>武陟县玉庆种植
专业合作社</t>
  </si>
  <si>
    <t>贾玉庆</t>
  </si>
  <si>
    <t>西刘村</t>
  </si>
  <si>
    <t>郭保义</t>
  </si>
  <si>
    <t>杨  村</t>
  </si>
  <si>
    <t>武陟县文隆种植
专业合作社</t>
  </si>
  <si>
    <t>徐增文</t>
  </si>
  <si>
    <t>赵金柱</t>
  </si>
  <si>
    <t>大樊村</t>
  </si>
  <si>
    <t xml:space="preserve">武陟安农种植专业合作社
</t>
  </si>
  <si>
    <t>赵艳军</t>
  </si>
  <si>
    <t>溜村</t>
  </si>
  <si>
    <t>武陟县喜林
家庭农场</t>
  </si>
  <si>
    <t>王喜林</t>
  </si>
  <si>
    <t>老田庵</t>
  </si>
  <si>
    <t>武陟县五岳三农
家庭农场</t>
  </si>
  <si>
    <t>刘领顺</t>
  </si>
  <si>
    <t>江岗村</t>
  </si>
  <si>
    <t>秦怀庆</t>
  </si>
  <si>
    <t>司马岗</t>
  </si>
  <si>
    <t>志明农业家庭农场</t>
  </si>
  <si>
    <t>陈志明</t>
  </si>
  <si>
    <t>保贵种植家庭农场</t>
  </si>
  <si>
    <t>赵保贵</t>
  </si>
  <si>
    <t>武陟县张四种植
家庭农场</t>
  </si>
  <si>
    <t>张中兴</t>
  </si>
  <si>
    <t>南官庄</t>
  </si>
  <si>
    <t>张耀辉</t>
  </si>
  <si>
    <t>武陟县创高家庭农场</t>
  </si>
  <si>
    <t>张东平</t>
  </si>
  <si>
    <t>东温村</t>
  </si>
  <si>
    <t>武陟县帆梦种植
家庭农场</t>
  </si>
  <si>
    <t>牛宁宁</t>
  </si>
  <si>
    <t>徐  庄</t>
  </si>
  <si>
    <t>武陟县扁桃种植
专业合作社</t>
  </si>
  <si>
    <t>徐世相</t>
  </si>
  <si>
    <t>河南菡香生态农业
专业合作社</t>
  </si>
  <si>
    <t>任小能</t>
  </si>
  <si>
    <t>张海军</t>
  </si>
  <si>
    <t>安庄</t>
  </si>
  <si>
    <t>武陟县创收种植
专业合作社</t>
  </si>
  <si>
    <t>杨小坡</t>
  </si>
  <si>
    <t>焦作市万粮家庭农场</t>
  </si>
  <si>
    <t>谢小保</t>
  </si>
  <si>
    <t>武陟县梦欣轩家庭农场</t>
  </si>
  <si>
    <t>史旭飞</t>
  </si>
  <si>
    <t>东安</t>
  </si>
  <si>
    <t>武陟县仁佳农业      专业合作社</t>
  </si>
  <si>
    <t>李学智</t>
  </si>
  <si>
    <t>鼓励奖
（37个）</t>
  </si>
  <si>
    <t>丰华家庭农场</t>
  </si>
  <si>
    <t>徐银生</t>
  </si>
  <si>
    <t>张武</t>
  </si>
  <si>
    <t>光达种植专业
合作社</t>
  </si>
  <si>
    <t>刘富强</t>
  </si>
  <si>
    <t>南大段</t>
  </si>
  <si>
    <t>武陟县月霞家庭农场</t>
  </si>
  <si>
    <t>孙月霞</t>
  </si>
  <si>
    <t>树明家庭农场</t>
  </si>
  <si>
    <t>刘树明</t>
  </si>
  <si>
    <t>凯农家庭农场</t>
  </si>
  <si>
    <t>侯怀义</t>
  </si>
  <si>
    <t>小司马</t>
  </si>
  <si>
    <t>赵胜利</t>
  </si>
  <si>
    <t>李庄</t>
  </si>
  <si>
    <t>武陟县鑫壵种植
专业合作社</t>
  </si>
  <si>
    <t>何超</t>
  </si>
  <si>
    <t>宋陵</t>
  </si>
  <si>
    <t>武陟县八石湾合作社</t>
  </si>
  <si>
    <t>王学亮</t>
  </si>
  <si>
    <t>寺王庄村</t>
  </si>
  <si>
    <t>李胜利</t>
  </si>
  <si>
    <t>宋龙太</t>
  </si>
  <si>
    <t>孟村</t>
  </si>
  <si>
    <t>科谷农业种植
专业合作社</t>
  </si>
  <si>
    <t>范高峰</t>
  </si>
  <si>
    <t>下庄</t>
  </si>
  <si>
    <t>雒全战</t>
  </si>
  <si>
    <t>古城</t>
  </si>
  <si>
    <t>群主农业合作社</t>
  </si>
  <si>
    <t>田华卫</t>
  </si>
  <si>
    <t>雒文胜</t>
  </si>
  <si>
    <t>乔庄</t>
  </si>
  <si>
    <t>红高粱种植合作社</t>
  </si>
  <si>
    <t>乔平利</t>
  </si>
  <si>
    <t>会义种植家庭农场</t>
  </si>
  <si>
    <t>王会义</t>
  </si>
  <si>
    <t>小许庄</t>
  </si>
  <si>
    <t>李殿峰</t>
  </si>
  <si>
    <t>御坝村</t>
  </si>
  <si>
    <t>兵亮家庭农场</t>
  </si>
  <si>
    <t>司兵亮</t>
  </si>
  <si>
    <t>武陟县智坤
种植家庭农场</t>
  </si>
  <si>
    <t>任红旗</t>
  </si>
  <si>
    <t>陈北古</t>
  </si>
  <si>
    <t>武陟县艳荣
家庭农场</t>
  </si>
  <si>
    <t>原怀杰</t>
  </si>
  <si>
    <t>南虹桥</t>
  </si>
  <si>
    <t>武陟县凯林农业
家庭农场</t>
  </si>
  <si>
    <t>徐凯林</t>
  </si>
  <si>
    <t>范庄</t>
  </si>
  <si>
    <t>禾雨家庭农场</t>
  </si>
  <si>
    <t>张中诚</t>
  </si>
  <si>
    <t>周村</t>
  </si>
  <si>
    <t>武陟县嘉旺家庭农场</t>
  </si>
  <si>
    <t>周长星</t>
  </si>
  <si>
    <t>李成德</t>
  </si>
  <si>
    <t>豪斌家庭农场</t>
  </si>
  <si>
    <t>王永战</t>
  </si>
  <si>
    <t>红彤彤种植专业
合作社</t>
  </si>
  <si>
    <t>成瑞香</t>
  </si>
  <si>
    <t>大高山</t>
  </si>
  <si>
    <t>武陟县大虹桥乡大高山村股份经济合作社</t>
  </si>
  <si>
    <t>郑振平</t>
  </si>
  <si>
    <t>绿意种植专业合作社</t>
  </si>
  <si>
    <t>刘小有</t>
  </si>
  <si>
    <t>丰顺店</t>
  </si>
  <si>
    <t>武陟县光顺
家庭农场</t>
  </si>
  <si>
    <t>李长流</t>
  </si>
  <si>
    <t>郭堤村</t>
  </si>
  <si>
    <t>常小敏</t>
  </si>
  <si>
    <t>周利明</t>
  </si>
  <si>
    <t>大计庄</t>
  </si>
  <si>
    <t>武陟县明军种植场</t>
  </si>
  <si>
    <t>杨明军</t>
  </si>
  <si>
    <t>农帮手种植专业
合作社</t>
  </si>
  <si>
    <t>王长明</t>
  </si>
  <si>
    <t>慕飞家庭农场</t>
  </si>
  <si>
    <t>胜武种植专业合作社</t>
  </si>
  <si>
    <t>田利民</t>
  </si>
  <si>
    <t>解封</t>
  </si>
  <si>
    <t>武陟县团结
家庭农场</t>
  </si>
  <si>
    <t>李泽军</t>
  </si>
  <si>
    <t>2023年粮油规模种植主体单产提升行动项目大豆玉米总产贡献奖获奖名单</t>
  </si>
  <si>
    <t>种粮大户/家庭农场
/合作社</t>
  </si>
  <si>
    <r>
      <rPr>
        <b/>
        <sz val="12"/>
        <color theme="1"/>
        <rFont val="宋体"/>
        <charset val="134"/>
        <scheme val="minor"/>
      </rPr>
      <t xml:space="preserve">面积
</t>
    </r>
    <r>
      <rPr>
        <b/>
        <sz val="10"/>
        <color theme="1"/>
        <rFont val="宋体"/>
        <charset val="134"/>
        <scheme val="minor"/>
      </rPr>
      <t>（亩）</t>
    </r>
  </si>
  <si>
    <r>
      <rPr>
        <b/>
        <sz val="12"/>
        <color theme="1"/>
        <rFont val="宋体"/>
        <charset val="134"/>
        <scheme val="minor"/>
      </rPr>
      <t xml:space="preserve">玉米
亩产
</t>
    </r>
    <r>
      <rPr>
        <b/>
        <sz val="10"/>
        <color theme="1"/>
        <rFont val="宋体"/>
        <charset val="134"/>
        <scheme val="minor"/>
      </rPr>
      <t>（公斤）</t>
    </r>
  </si>
  <si>
    <r>
      <rPr>
        <b/>
        <sz val="12"/>
        <color theme="1"/>
        <rFont val="宋体"/>
        <charset val="134"/>
        <scheme val="minor"/>
      </rPr>
      <t xml:space="preserve">大豆
亩产
</t>
    </r>
    <r>
      <rPr>
        <b/>
        <sz val="10"/>
        <color theme="1"/>
        <rFont val="宋体"/>
        <charset val="134"/>
        <scheme val="minor"/>
      </rPr>
      <t>（公斤）</t>
    </r>
  </si>
  <si>
    <r>
      <rPr>
        <b/>
        <sz val="12"/>
        <color theme="1"/>
        <rFont val="宋体"/>
        <charset val="134"/>
        <scheme val="minor"/>
      </rPr>
      <t xml:space="preserve">亩均
总产
</t>
    </r>
    <r>
      <rPr>
        <b/>
        <sz val="10"/>
        <color theme="1"/>
        <rFont val="宋体"/>
        <charset val="134"/>
        <scheme val="minor"/>
      </rPr>
      <t>（公斤）</t>
    </r>
  </si>
  <si>
    <r>
      <rPr>
        <b/>
        <sz val="12"/>
        <color theme="1"/>
        <rFont val="宋体"/>
        <charset val="134"/>
        <scheme val="minor"/>
      </rPr>
      <t>总产量</t>
    </r>
    <r>
      <rPr>
        <b/>
        <sz val="10"/>
        <color theme="1"/>
        <rFont val="宋体"/>
        <charset val="134"/>
        <scheme val="minor"/>
      </rPr>
      <t>（吨）</t>
    </r>
  </si>
  <si>
    <r>
      <rPr>
        <b/>
        <sz val="11"/>
        <color theme="1"/>
        <rFont val="宋体"/>
        <charset val="134"/>
        <scheme val="minor"/>
      </rPr>
      <t xml:space="preserve">金额
</t>
    </r>
    <r>
      <rPr>
        <b/>
        <sz val="10"/>
        <color theme="1"/>
        <rFont val="宋体"/>
        <charset val="134"/>
        <scheme val="minor"/>
      </rPr>
      <t>（万元）</t>
    </r>
  </si>
  <si>
    <t>武陟县乔庙镇黄村股份
经济合作社</t>
  </si>
  <si>
    <t>一等奖</t>
  </si>
  <si>
    <t>二铺营
村</t>
  </si>
  <si>
    <t>国联农机专业合作社</t>
  </si>
  <si>
    <t>二等奖</t>
  </si>
  <si>
    <t>贾作</t>
  </si>
  <si>
    <t>武陟县坤泽农业专业
合作社</t>
  </si>
  <si>
    <t>赵修宇</t>
  </si>
  <si>
    <t>岳马蓬</t>
  </si>
  <si>
    <t>武陟县保红农业专业
合作社</t>
  </si>
  <si>
    <t>岳保红</t>
  </si>
  <si>
    <t>杨洼
二街</t>
  </si>
  <si>
    <t>武陟县园上草家庭农场</t>
  </si>
  <si>
    <t>史贡献</t>
  </si>
  <si>
    <t>三等奖</t>
  </si>
  <si>
    <t>武陟安农种植专业
合作社</t>
  </si>
  <si>
    <t>小孔村</t>
  </si>
  <si>
    <t>金屯种植专业合作社</t>
  </si>
  <si>
    <t>王军</t>
  </si>
  <si>
    <t>武陟县众达养殖专业
合作社</t>
  </si>
  <si>
    <t>2023年粮油规模种植主体单产提升行动项目大豆玉米单产突破奖获奖名单</t>
  </si>
  <si>
    <t>种植大户/家庭农场
/合作社</t>
  </si>
  <si>
    <r>
      <rPr>
        <b/>
        <sz val="12"/>
        <color theme="1"/>
        <rFont val="宋体"/>
        <charset val="134"/>
        <scheme val="minor"/>
      </rPr>
      <t xml:space="preserve">面积
</t>
    </r>
    <r>
      <rPr>
        <b/>
        <sz val="11"/>
        <color theme="1"/>
        <rFont val="宋体"/>
        <charset val="134"/>
        <scheme val="minor"/>
      </rPr>
      <t>（亩）</t>
    </r>
  </si>
  <si>
    <t xml:space="preserve">大豆玉米带状复合种植 </t>
  </si>
  <si>
    <r>
      <rPr>
        <b/>
        <sz val="12"/>
        <color theme="1"/>
        <rFont val="宋体"/>
        <charset val="134"/>
        <scheme val="minor"/>
      </rPr>
      <t xml:space="preserve">金额
</t>
    </r>
    <r>
      <rPr>
        <b/>
        <sz val="11"/>
        <color theme="1"/>
        <rFont val="宋体"/>
        <charset val="134"/>
        <scheme val="minor"/>
      </rPr>
      <t>（万元）</t>
    </r>
  </si>
  <si>
    <t>玉米</t>
  </si>
  <si>
    <t>大豆</t>
  </si>
  <si>
    <r>
      <rPr>
        <b/>
        <sz val="12"/>
        <color theme="1"/>
        <rFont val="宋体"/>
        <charset val="134"/>
        <scheme val="minor"/>
      </rPr>
      <t>亩均总产</t>
    </r>
    <r>
      <rPr>
        <b/>
        <sz val="11"/>
        <color theme="1"/>
        <rFont val="宋体"/>
        <charset val="134"/>
        <scheme val="minor"/>
      </rPr>
      <t>（公斤）</t>
    </r>
  </si>
  <si>
    <r>
      <rPr>
        <b/>
        <sz val="12"/>
        <color theme="1"/>
        <rFont val="宋体"/>
        <charset val="134"/>
        <scheme val="minor"/>
      </rPr>
      <t>亩产</t>
    </r>
    <r>
      <rPr>
        <b/>
        <sz val="10"/>
        <color theme="1"/>
        <rFont val="宋体"/>
        <charset val="134"/>
        <scheme val="minor"/>
      </rPr>
      <t xml:space="preserve">
</t>
    </r>
    <r>
      <rPr>
        <b/>
        <sz val="11"/>
        <color theme="1"/>
        <rFont val="宋体"/>
        <charset val="134"/>
        <scheme val="minor"/>
      </rPr>
      <t>（公斤）</t>
    </r>
  </si>
  <si>
    <t>武陟县延明种植家庭农场</t>
  </si>
  <si>
    <t>王小建</t>
  </si>
  <si>
    <t>武陟县顺达种植专业合作社</t>
  </si>
  <si>
    <t>赵小成</t>
  </si>
  <si>
    <t>何营西</t>
  </si>
  <si>
    <t>武陟县富地农业家庭农场</t>
  </si>
  <si>
    <t>何禄坤</t>
  </si>
  <si>
    <t>武陟县五岳三农家庭农场</t>
  </si>
  <si>
    <t>武陟县耀泰农业专业合作社</t>
  </si>
  <si>
    <t>友好种植专业合作社</t>
  </si>
  <si>
    <t>南耿</t>
  </si>
  <si>
    <t>武陟县双木种植专业合作社</t>
  </si>
  <si>
    <t>孟林</t>
  </si>
  <si>
    <t xml:space="preserve">  合  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</si>
</sst>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36">
    <font>
      <sz val="11"/>
      <color theme="1"/>
      <name val="宋体"/>
      <charset val="134"/>
      <scheme val="minor"/>
    </font>
    <font>
      <sz val="22"/>
      <color theme="1"/>
      <name val="方正小标宋_GBK"/>
      <charset val="134"/>
    </font>
    <font>
      <b/>
      <sz val="12"/>
      <color theme="1"/>
      <name val="宋体"/>
      <charset val="134"/>
      <scheme val="minor"/>
    </font>
    <font>
      <b/>
      <sz val="10"/>
      <color theme="1"/>
      <name val="宋体"/>
      <charset val="134"/>
      <scheme val="minor"/>
    </font>
    <font>
      <sz val="11"/>
      <name val="宋体"/>
      <charset val="134"/>
      <scheme val="minor"/>
    </font>
    <font>
      <b/>
      <sz val="11"/>
      <color theme="1"/>
      <name val="宋体"/>
      <charset val="134"/>
      <scheme val="minor"/>
    </font>
    <font>
      <sz val="12"/>
      <color theme="1"/>
      <name val="宋体"/>
      <charset val="134"/>
      <scheme val="minor"/>
    </font>
    <font>
      <sz val="12"/>
      <name val="宋体"/>
      <charset val="134"/>
      <scheme val="minor"/>
    </font>
    <font>
      <sz val="12"/>
      <name val="宋体"/>
      <charset val="134"/>
    </font>
    <font>
      <sz val="12"/>
      <color indexed="8"/>
      <name val="宋体"/>
      <charset val="134"/>
    </font>
    <font>
      <sz val="12"/>
      <color theme="1"/>
      <name val="宋体"/>
      <charset val="134"/>
    </font>
    <font>
      <sz val="12"/>
      <color rgb="FF000000"/>
      <name val="宋体"/>
      <charset val="134"/>
    </font>
    <font>
      <sz val="14"/>
      <color theme="1"/>
      <name val="宋体"/>
      <charset val="134"/>
      <scheme val="minor"/>
    </font>
    <font>
      <sz val="11"/>
      <color indexed="8"/>
      <name val="宋体"/>
      <charset val="134"/>
    </font>
    <font>
      <sz val="11"/>
      <name val="宋体"/>
      <charset val="134"/>
    </font>
    <font>
      <sz val="11"/>
      <color indexed="8"/>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4" borderId="11" applyNumberFormat="0" applyAlignment="0" applyProtection="0">
      <alignment vertical="center"/>
    </xf>
    <xf numFmtId="0" fontId="25" fillId="5" borderId="12" applyNumberFormat="0" applyAlignment="0" applyProtection="0">
      <alignment vertical="center"/>
    </xf>
    <xf numFmtId="0" fontId="26" fillId="5" borderId="11" applyNumberFormat="0" applyAlignment="0" applyProtection="0">
      <alignment vertical="center"/>
    </xf>
    <xf numFmtId="0" fontId="27" fillId="6" borderId="13" applyNumberFormat="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cellStyleXfs>
  <cellXfs count="86">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2" borderId="0" xfId="0"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center" vertical="center"/>
    </xf>
    <xf numFmtId="176" fontId="0" fillId="2" borderId="1" xfId="0" applyNumberFormat="1" applyFont="1" applyFill="1" applyBorder="1" applyAlignment="1">
      <alignment horizontal="distributed" vertical="center"/>
    </xf>
    <xf numFmtId="0" fontId="0" fillId="2" borderId="1"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xf>
    <xf numFmtId="0"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5" xfId="0" applyFont="1" applyFill="1" applyBorder="1" applyAlignment="1">
      <alignment horizontal="left" vertical="center"/>
    </xf>
    <xf numFmtId="0" fontId="0" fillId="0" borderId="7"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left" vertical="center"/>
    </xf>
    <xf numFmtId="0" fontId="0" fillId="0" borderId="0" xfId="0"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0" fillId="0" borderId="0" xfId="0" applyFill="1" applyAlignment="1">
      <alignment horizontal="center" vertical="center"/>
    </xf>
    <xf numFmtId="0" fontId="6" fillId="2" borderId="0" xfId="0" applyFont="1" applyFill="1" applyBorder="1" applyAlignment="1">
      <alignment vertical="center"/>
    </xf>
    <xf numFmtId="176" fontId="6"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77" fontId="0" fillId="2" borderId="1" xfId="0" applyNumberFormat="1" applyFont="1" applyFill="1" applyBorder="1" applyAlignment="1">
      <alignment horizontal="distributed" vertical="center"/>
    </xf>
    <xf numFmtId="177" fontId="0" fillId="2" borderId="1" xfId="0" applyNumberFormat="1" applyFont="1" applyFill="1" applyBorder="1" applyAlignment="1">
      <alignment horizontal="center" vertical="center"/>
    </xf>
    <xf numFmtId="0" fontId="0" fillId="2" borderId="5" xfId="0" applyFont="1" applyFill="1" applyBorder="1" applyAlignment="1">
      <alignment horizontal="left" vertical="center"/>
    </xf>
    <xf numFmtId="0" fontId="0" fillId="2" borderId="7" xfId="0" applyFont="1" applyFill="1" applyBorder="1" applyAlignment="1">
      <alignment horizontal="left" vertical="center"/>
    </xf>
    <xf numFmtId="0" fontId="0" fillId="0" borderId="1" xfId="0"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6"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topLeftCell="A26" workbookViewId="0">
      <selection activeCell="D34" sqref="D34"/>
    </sheetView>
  </sheetViews>
  <sheetFormatPr defaultColWidth="9" defaultRowHeight="15"/>
  <cols>
    <col min="1" max="1" width="10.6363636363636" style="39" customWidth="1"/>
    <col min="2" max="2" width="8.62727272727273" style="39" customWidth="1"/>
    <col min="3" max="3" width="18" style="39" customWidth="1"/>
    <col min="4" max="4" width="9.5" style="39" customWidth="1"/>
    <col min="5" max="5" width="8.75454545454545" style="39" customWidth="1"/>
    <col min="6" max="6" width="11.2545454545455" style="64" customWidth="1"/>
    <col min="7" max="7" width="12" style="64" customWidth="1"/>
    <col min="8" max="8" width="7.75454545454545" style="1" customWidth="1"/>
    <col min="9" max="9" width="9" style="39" customWidth="1"/>
    <col min="10" max="10" width="10.1272727272727" style="39" customWidth="1"/>
    <col min="11" max="16384" width="9" style="1"/>
  </cols>
  <sheetData>
    <row r="1" s="1" customFormat="1" ht="55" customHeight="1" spans="1:10">
      <c r="A1" s="6" t="s">
        <v>0</v>
      </c>
      <c r="B1" s="6"/>
      <c r="C1" s="6"/>
      <c r="D1" s="6"/>
      <c r="E1" s="6"/>
      <c r="F1" s="6"/>
      <c r="G1" s="6"/>
      <c r="H1" s="6"/>
      <c r="I1" s="6"/>
      <c r="J1" s="6"/>
    </row>
    <row r="2" s="1" customFormat="1" ht="35" spans="1:10">
      <c r="A2" s="65" t="s">
        <v>1</v>
      </c>
      <c r="B2" s="66" t="s">
        <v>2</v>
      </c>
      <c r="C2" s="65" t="s">
        <v>3</v>
      </c>
      <c r="D2" s="67" t="s">
        <v>4</v>
      </c>
      <c r="E2" s="67" t="s">
        <v>5</v>
      </c>
      <c r="F2" s="68" t="s">
        <v>6</v>
      </c>
      <c r="G2" s="68" t="s">
        <v>7</v>
      </c>
      <c r="H2" s="67" t="s">
        <v>8</v>
      </c>
      <c r="I2" s="81" t="s">
        <v>9</v>
      </c>
      <c r="J2" s="25" t="s">
        <v>10</v>
      </c>
    </row>
    <row r="3" s="3" customFormat="1" ht="39" customHeight="1" spans="1:10">
      <c r="A3" s="13" t="s">
        <v>11</v>
      </c>
      <c r="B3" s="13" t="s">
        <v>12</v>
      </c>
      <c r="C3" s="69" t="s">
        <v>13</v>
      </c>
      <c r="D3" s="14" t="s">
        <v>14</v>
      </c>
      <c r="E3" s="15">
        <v>1350</v>
      </c>
      <c r="F3" s="16">
        <v>670.421996212118</v>
      </c>
      <c r="G3" s="16">
        <f t="shared" ref="G3:G33" si="0">E3*F3/1000</f>
        <v>905.069694886359</v>
      </c>
      <c r="H3" s="13">
        <v>1</v>
      </c>
      <c r="I3" s="13" t="s">
        <v>15</v>
      </c>
      <c r="J3" s="13">
        <v>15</v>
      </c>
    </row>
    <row r="4" s="3" customFormat="1" ht="35" customHeight="1" spans="1:10">
      <c r="A4" s="13" t="s">
        <v>11</v>
      </c>
      <c r="B4" s="69" t="s">
        <v>16</v>
      </c>
      <c r="C4" s="69" t="s">
        <v>17</v>
      </c>
      <c r="D4" s="13" t="s">
        <v>18</v>
      </c>
      <c r="E4" s="15">
        <v>1200</v>
      </c>
      <c r="F4" s="16">
        <v>702.466411495545</v>
      </c>
      <c r="G4" s="16">
        <f t="shared" si="0"/>
        <v>842.959693794654</v>
      </c>
      <c r="H4" s="13">
        <v>2</v>
      </c>
      <c r="I4" s="82" t="s">
        <v>19</v>
      </c>
      <c r="J4" s="13">
        <v>10</v>
      </c>
    </row>
    <row r="5" s="3" customFormat="1" ht="35" customHeight="1" spans="1:10">
      <c r="A5" s="13" t="s">
        <v>20</v>
      </c>
      <c r="B5" s="13" t="s">
        <v>21</v>
      </c>
      <c r="C5" s="69" t="s">
        <v>22</v>
      </c>
      <c r="D5" s="70" t="s">
        <v>23</v>
      </c>
      <c r="E5" s="15">
        <v>600</v>
      </c>
      <c r="F5" s="16">
        <v>766.24730056278</v>
      </c>
      <c r="G5" s="16">
        <f t="shared" si="0"/>
        <v>459.748380337668</v>
      </c>
      <c r="H5" s="13">
        <v>3</v>
      </c>
      <c r="I5" s="19"/>
      <c r="J5" s="13">
        <v>10</v>
      </c>
    </row>
    <row r="6" s="3" customFormat="1" ht="35" customHeight="1" spans="1:10">
      <c r="A6" s="13" t="s">
        <v>20</v>
      </c>
      <c r="B6" s="71" t="s">
        <v>24</v>
      </c>
      <c r="C6" s="69" t="s">
        <v>25</v>
      </c>
      <c r="D6" s="71" t="s">
        <v>26</v>
      </c>
      <c r="E6" s="72">
        <v>590</v>
      </c>
      <c r="F6" s="16">
        <v>758.399661878715</v>
      </c>
      <c r="G6" s="16">
        <f t="shared" si="0"/>
        <v>447.455800508442</v>
      </c>
      <c r="H6" s="13">
        <v>4</v>
      </c>
      <c r="I6" s="19"/>
      <c r="J6" s="13">
        <v>10</v>
      </c>
    </row>
    <row r="7" s="3" customFormat="1" ht="35" customHeight="1" spans="1:10">
      <c r="A7" s="13" t="s">
        <v>11</v>
      </c>
      <c r="B7" s="13" t="s">
        <v>27</v>
      </c>
      <c r="C7" s="69" t="s">
        <v>28</v>
      </c>
      <c r="D7" s="13" t="s">
        <v>29</v>
      </c>
      <c r="E7" s="13">
        <v>650</v>
      </c>
      <c r="F7" s="16">
        <v>681.6422820658</v>
      </c>
      <c r="G7" s="16">
        <f t="shared" si="0"/>
        <v>443.06748334277</v>
      </c>
      <c r="H7" s="13">
        <v>5</v>
      </c>
      <c r="I7" s="19"/>
      <c r="J7" s="13">
        <v>10</v>
      </c>
    </row>
    <row r="8" s="3" customFormat="1" ht="35" customHeight="1" spans="1:10">
      <c r="A8" s="13" t="s">
        <v>30</v>
      </c>
      <c r="B8" s="13" t="s">
        <v>31</v>
      </c>
      <c r="C8" s="69" t="s">
        <v>32</v>
      </c>
      <c r="D8" s="13" t="s">
        <v>33</v>
      </c>
      <c r="E8" s="13">
        <v>550</v>
      </c>
      <c r="F8" s="16">
        <v>805.51137366</v>
      </c>
      <c r="G8" s="16">
        <f t="shared" si="0"/>
        <v>443.031255513</v>
      </c>
      <c r="H8" s="13">
        <v>6</v>
      </c>
      <c r="I8" s="20"/>
      <c r="J8" s="13">
        <v>10</v>
      </c>
    </row>
    <row r="9" s="3" customFormat="1" ht="35" customHeight="1" spans="1:10">
      <c r="A9" s="13" t="s">
        <v>20</v>
      </c>
      <c r="B9" s="13" t="s">
        <v>34</v>
      </c>
      <c r="C9" s="69" t="s">
        <v>35</v>
      </c>
      <c r="D9" s="70" t="s">
        <v>36</v>
      </c>
      <c r="E9" s="15">
        <v>500</v>
      </c>
      <c r="F9" s="16">
        <v>800.1189389375</v>
      </c>
      <c r="G9" s="16">
        <f t="shared" si="0"/>
        <v>400.05946946875</v>
      </c>
      <c r="H9" s="13">
        <v>7</v>
      </c>
      <c r="I9" s="14" t="s">
        <v>37</v>
      </c>
      <c r="J9" s="13">
        <v>8</v>
      </c>
    </row>
    <row r="10" s="3" customFormat="1" ht="35" customHeight="1" spans="1:10">
      <c r="A10" s="13" t="s">
        <v>38</v>
      </c>
      <c r="B10" s="13" t="s">
        <v>39</v>
      </c>
      <c r="C10" s="14" t="s">
        <v>40</v>
      </c>
      <c r="D10" s="73" t="s">
        <v>41</v>
      </c>
      <c r="E10" s="74">
        <v>500</v>
      </c>
      <c r="F10" s="16">
        <v>798.650119483125</v>
      </c>
      <c r="G10" s="16">
        <f t="shared" si="0"/>
        <v>399.325059741562</v>
      </c>
      <c r="H10" s="13">
        <v>8</v>
      </c>
      <c r="I10" s="13"/>
      <c r="J10" s="13">
        <v>8</v>
      </c>
    </row>
    <row r="11" s="3" customFormat="1" ht="35" customHeight="1" spans="1:10">
      <c r="A11" s="13" t="s">
        <v>42</v>
      </c>
      <c r="B11" s="70" t="s">
        <v>43</v>
      </c>
      <c r="C11" s="75" t="s">
        <v>44</v>
      </c>
      <c r="D11" s="75" t="s">
        <v>45</v>
      </c>
      <c r="E11" s="15">
        <v>500</v>
      </c>
      <c r="F11" s="16">
        <v>783.96976008</v>
      </c>
      <c r="G11" s="16">
        <f t="shared" si="0"/>
        <v>391.98488004</v>
      </c>
      <c r="H11" s="13">
        <v>9</v>
      </c>
      <c r="I11" s="13"/>
      <c r="J11" s="13">
        <v>8</v>
      </c>
    </row>
    <row r="12" s="3" customFormat="1" ht="35" customHeight="1" spans="1:10">
      <c r="A12" s="13" t="s">
        <v>42</v>
      </c>
      <c r="B12" s="69" t="s">
        <v>46</v>
      </c>
      <c r="C12" s="69" t="s">
        <v>47</v>
      </c>
      <c r="D12" s="70" t="s">
        <v>48</v>
      </c>
      <c r="E12" s="15">
        <v>430</v>
      </c>
      <c r="F12" s="16">
        <v>844.79304195</v>
      </c>
      <c r="G12" s="16">
        <f t="shared" si="0"/>
        <v>363.2610080385</v>
      </c>
      <c r="H12" s="13">
        <v>10</v>
      </c>
      <c r="I12" s="13"/>
      <c r="J12" s="13">
        <v>8</v>
      </c>
    </row>
    <row r="13" s="3" customFormat="1" ht="28" customHeight="1" spans="1:10">
      <c r="A13" s="13" t="s">
        <v>49</v>
      </c>
      <c r="B13" s="13" t="s">
        <v>50</v>
      </c>
      <c r="C13" s="69" t="s">
        <v>51</v>
      </c>
      <c r="D13" s="13" t="s">
        <v>52</v>
      </c>
      <c r="E13" s="13">
        <v>500</v>
      </c>
      <c r="F13" s="16">
        <v>683.4670631844</v>
      </c>
      <c r="G13" s="16">
        <f t="shared" si="0"/>
        <v>341.7335315922</v>
      </c>
      <c r="H13" s="13">
        <v>11</v>
      </c>
      <c r="I13" s="13"/>
      <c r="J13" s="13">
        <v>8</v>
      </c>
    </row>
    <row r="14" s="3" customFormat="1" ht="35" customHeight="1" spans="1:10">
      <c r="A14" s="13" t="s">
        <v>49</v>
      </c>
      <c r="B14" s="13" t="s">
        <v>53</v>
      </c>
      <c r="C14" s="69" t="s">
        <v>54</v>
      </c>
      <c r="D14" s="13" t="s">
        <v>55</v>
      </c>
      <c r="E14" s="15">
        <v>500</v>
      </c>
      <c r="F14" s="16">
        <v>679.81913420265</v>
      </c>
      <c r="G14" s="16">
        <f t="shared" si="0"/>
        <v>339.909567101325</v>
      </c>
      <c r="H14" s="13">
        <v>12</v>
      </c>
      <c r="I14" s="13"/>
      <c r="J14" s="13">
        <v>8</v>
      </c>
    </row>
    <row r="15" s="3" customFormat="1" ht="35" customHeight="1" spans="1:10">
      <c r="A15" s="13" t="s">
        <v>30</v>
      </c>
      <c r="B15" s="13" t="s">
        <v>56</v>
      </c>
      <c r="C15" s="69" t="s">
        <v>57</v>
      </c>
      <c r="D15" s="13" t="s">
        <v>58</v>
      </c>
      <c r="E15" s="15">
        <v>400</v>
      </c>
      <c r="F15" s="16">
        <v>749.25187524</v>
      </c>
      <c r="G15" s="16">
        <f t="shared" si="0"/>
        <v>299.700750096</v>
      </c>
      <c r="H15" s="13">
        <v>13</v>
      </c>
      <c r="I15" s="83" t="s">
        <v>37</v>
      </c>
      <c r="J15" s="13">
        <v>8</v>
      </c>
    </row>
    <row r="16" s="3" customFormat="1" ht="35" customHeight="1" spans="1:10">
      <c r="A16" s="13" t="s">
        <v>59</v>
      </c>
      <c r="B16" s="13" t="s">
        <v>60</v>
      </c>
      <c r="C16" s="69" t="s">
        <v>61</v>
      </c>
      <c r="D16" s="13" t="s">
        <v>62</v>
      </c>
      <c r="E16" s="15">
        <v>460</v>
      </c>
      <c r="F16" s="16">
        <v>626.966408043495</v>
      </c>
      <c r="G16" s="16">
        <f t="shared" si="0"/>
        <v>288.404547700008</v>
      </c>
      <c r="H16" s="13">
        <v>14</v>
      </c>
      <c r="I16" s="20"/>
      <c r="J16" s="13">
        <v>8</v>
      </c>
    </row>
    <row r="17" s="3" customFormat="1" ht="35" customHeight="1" spans="1:10">
      <c r="A17" s="13" t="s">
        <v>49</v>
      </c>
      <c r="B17" s="13" t="s">
        <v>63</v>
      </c>
      <c r="C17" s="69" t="s">
        <v>64</v>
      </c>
      <c r="D17" s="13" t="s">
        <v>65</v>
      </c>
      <c r="E17" s="15">
        <v>420</v>
      </c>
      <c r="F17" s="16">
        <v>661.5030844565</v>
      </c>
      <c r="G17" s="16">
        <f t="shared" si="0"/>
        <v>277.83129547173</v>
      </c>
      <c r="H17" s="13">
        <v>15</v>
      </c>
      <c r="I17" s="84" t="s">
        <v>66</v>
      </c>
      <c r="J17" s="23">
        <v>3</v>
      </c>
    </row>
    <row r="18" s="3" customFormat="1" ht="35" customHeight="1" spans="1:10">
      <c r="A18" s="13" t="s">
        <v>38</v>
      </c>
      <c r="B18" s="13" t="s">
        <v>67</v>
      </c>
      <c r="C18" s="69" t="s">
        <v>68</v>
      </c>
      <c r="D18" s="13" t="s">
        <v>69</v>
      </c>
      <c r="E18" s="15">
        <v>300</v>
      </c>
      <c r="F18" s="16">
        <v>843.5473523555</v>
      </c>
      <c r="G18" s="16">
        <f t="shared" si="0"/>
        <v>253.06420570665</v>
      </c>
      <c r="H18" s="13">
        <v>16</v>
      </c>
      <c r="I18" s="37"/>
      <c r="J18" s="23">
        <v>3</v>
      </c>
    </row>
    <row r="19" s="3" customFormat="1" ht="35" customHeight="1" spans="1:10">
      <c r="A19" s="13" t="s">
        <v>38</v>
      </c>
      <c r="B19" s="13" t="s">
        <v>70</v>
      </c>
      <c r="C19" s="14" t="s">
        <v>71</v>
      </c>
      <c r="D19" s="13" t="s">
        <v>72</v>
      </c>
      <c r="E19" s="15">
        <v>300</v>
      </c>
      <c r="F19" s="16">
        <v>822.1543291863</v>
      </c>
      <c r="G19" s="16">
        <f t="shared" si="0"/>
        <v>246.64629875589</v>
      </c>
      <c r="H19" s="13">
        <v>17</v>
      </c>
      <c r="I19" s="37"/>
      <c r="J19" s="23">
        <v>3</v>
      </c>
    </row>
    <row r="20" s="3" customFormat="1" ht="35" customHeight="1" spans="1:10">
      <c r="A20" s="13" t="s">
        <v>20</v>
      </c>
      <c r="B20" s="71" t="s">
        <v>24</v>
      </c>
      <c r="C20" s="69" t="s">
        <v>73</v>
      </c>
      <c r="D20" s="71" t="s">
        <v>74</v>
      </c>
      <c r="E20" s="74">
        <v>280</v>
      </c>
      <c r="F20" s="16">
        <v>845.48</v>
      </c>
      <c r="G20" s="16">
        <f t="shared" si="0"/>
        <v>236.7344</v>
      </c>
      <c r="H20" s="13">
        <v>18</v>
      </c>
      <c r="I20" s="37"/>
      <c r="J20" s="23">
        <v>3</v>
      </c>
    </row>
    <row r="21" s="3" customFormat="1" ht="27" customHeight="1" spans="1:10">
      <c r="A21" s="13" t="s">
        <v>49</v>
      </c>
      <c r="B21" s="13" t="s">
        <v>63</v>
      </c>
      <c r="C21" s="69" t="s">
        <v>75</v>
      </c>
      <c r="D21" s="13" t="s">
        <v>76</v>
      </c>
      <c r="E21" s="15">
        <v>410</v>
      </c>
      <c r="F21" s="16">
        <v>576.3922573068</v>
      </c>
      <c r="G21" s="16">
        <f t="shared" si="0"/>
        <v>236.320825495788</v>
      </c>
      <c r="H21" s="13">
        <v>19</v>
      </c>
      <c r="I21" s="37"/>
      <c r="J21" s="23">
        <v>3</v>
      </c>
    </row>
    <row r="22" s="3" customFormat="1" ht="35" customHeight="1" spans="1:10">
      <c r="A22" s="13" t="s">
        <v>42</v>
      </c>
      <c r="B22" s="70" t="s">
        <v>77</v>
      </c>
      <c r="C22" s="69" t="s">
        <v>78</v>
      </c>
      <c r="D22" s="70" t="s">
        <v>79</v>
      </c>
      <c r="E22" s="15">
        <v>280</v>
      </c>
      <c r="F22" s="16">
        <v>799.51740588</v>
      </c>
      <c r="G22" s="16">
        <f t="shared" si="0"/>
        <v>223.8648736464</v>
      </c>
      <c r="H22" s="13">
        <v>20</v>
      </c>
      <c r="I22" s="37"/>
      <c r="J22" s="23">
        <v>3</v>
      </c>
    </row>
    <row r="23" s="3" customFormat="1" ht="35" customHeight="1" spans="1:10">
      <c r="A23" s="13" t="s">
        <v>80</v>
      </c>
      <c r="B23" s="13" t="s">
        <v>81</v>
      </c>
      <c r="C23" s="69" t="s">
        <v>82</v>
      </c>
      <c r="D23" s="13" t="s">
        <v>83</v>
      </c>
      <c r="E23" s="15">
        <v>300</v>
      </c>
      <c r="F23" s="16">
        <v>679.865011245</v>
      </c>
      <c r="G23" s="16">
        <f t="shared" si="0"/>
        <v>203.9595033735</v>
      </c>
      <c r="H23" s="13">
        <v>21</v>
      </c>
      <c r="I23" s="37"/>
      <c r="J23" s="23">
        <v>3</v>
      </c>
    </row>
    <row r="24" s="3" customFormat="1" ht="35" customHeight="1" spans="1:10">
      <c r="A24" s="13" t="s">
        <v>59</v>
      </c>
      <c r="B24" s="13" t="s">
        <v>84</v>
      </c>
      <c r="C24" s="14" t="s">
        <v>85</v>
      </c>
      <c r="D24" s="13" t="s">
        <v>86</v>
      </c>
      <c r="E24" s="15">
        <v>280</v>
      </c>
      <c r="F24" s="16">
        <v>726.27028419015</v>
      </c>
      <c r="G24" s="16">
        <f t="shared" si="0"/>
        <v>203.355679573242</v>
      </c>
      <c r="H24" s="13">
        <v>22</v>
      </c>
      <c r="I24" s="37"/>
      <c r="J24" s="23">
        <v>3</v>
      </c>
    </row>
    <row r="25" s="3" customFormat="1" ht="35" customHeight="1" spans="1:10">
      <c r="A25" s="13" t="s">
        <v>42</v>
      </c>
      <c r="B25" s="70" t="s">
        <v>87</v>
      </c>
      <c r="C25" s="69" t="s">
        <v>88</v>
      </c>
      <c r="D25" s="70" t="s">
        <v>89</v>
      </c>
      <c r="E25" s="15">
        <v>250</v>
      </c>
      <c r="F25" s="16">
        <v>779.92477056</v>
      </c>
      <c r="G25" s="16">
        <f t="shared" si="0"/>
        <v>194.98119264</v>
      </c>
      <c r="H25" s="13">
        <v>23</v>
      </c>
      <c r="I25" s="37"/>
      <c r="J25" s="23">
        <v>3</v>
      </c>
    </row>
    <row r="26" s="3" customFormat="1" ht="35" customHeight="1" spans="1:10">
      <c r="A26" s="13" t="s">
        <v>30</v>
      </c>
      <c r="B26" s="13" t="s">
        <v>90</v>
      </c>
      <c r="C26" s="69" t="s">
        <v>91</v>
      </c>
      <c r="D26" s="13" t="s">
        <v>92</v>
      </c>
      <c r="E26" s="15">
        <v>230</v>
      </c>
      <c r="F26" s="16">
        <v>810.4349616</v>
      </c>
      <c r="G26" s="16">
        <f t="shared" si="0"/>
        <v>186.400041168</v>
      </c>
      <c r="H26" s="13">
        <v>24</v>
      </c>
      <c r="I26" s="36"/>
      <c r="J26" s="23">
        <v>3</v>
      </c>
    </row>
    <row r="27" s="3" customFormat="1" ht="35" customHeight="1" spans="1:10">
      <c r="A27" s="13" t="s">
        <v>42</v>
      </c>
      <c r="B27" s="70" t="s">
        <v>93</v>
      </c>
      <c r="C27" s="69" t="s">
        <v>94</v>
      </c>
      <c r="D27" s="70" t="s">
        <v>95</v>
      </c>
      <c r="E27" s="15">
        <v>200</v>
      </c>
      <c r="F27" s="16">
        <v>824.603496255</v>
      </c>
      <c r="G27" s="16">
        <f t="shared" si="0"/>
        <v>164.920699251</v>
      </c>
      <c r="H27" s="13">
        <v>25</v>
      </c>
      <c r="I27" s="84" t="s">
        <v>96</v>
      </c>
      <c r="J27" s="23">
        <v>0.45</v>
      </c>
    </row>
    <row r="28" s="3" customFormat="1" ht="28" customHeight="1" spans="1:10">
      <c r="A28" s="13" t="s">
        <v>20</v>
      </c>
      <c r="B28" s="13" t="s">
        <v>20</v>
      </c>
      <c r="C28" s="69" t="s">
        <v>97</v>
      </c>
      <c r="D28" s="71" t="s">
        <v>98</v>
      </c>
      <c r="E28" s="72">
        <v>190</v>
      </c>
      <c r="F28" s="16">
        <v>756.4775802402</v>
      </c>
      <c r="G28" s="16">
        <f t="shared" si="0"/>
        <v>143.730740245638</v>
      </c>
      <c r="H28" s="13">
        <v>26</v>
      </c>
      <c r="I28" s="37"/>
      <c r="J28" s="23">
        <v>0.45</v>
      </c>
    </row>
    <row r="29" s="3" customFormat="1" ht="35" customHeight="1" spans="1:10">
      <c r="A29" s="13" t="s">
        <v>11</v>
      </c>
      <c r="B29" s="76" t="s">
        <v>99</v>
      </c>
      <c r="C29" s="69" t="s">
        <v>100</v>
      </c>
      <c r="D29" s="13" t="s">
        <v>101</v>
      </c>
      <c r="E29" s="13">
        <v>230</v>
      </c>
      <c r="F29" s="16">
        <v>611.724518744939</v>
      </c>
      <c r="G29" s="16">
        <f t="shared" si="0"/>
        <v>140.696639311336</v>
      </c>
      <c r="H29" s="13">
        <v>27</v>
      </c>
      <c r="I29" s="37"/>
      <c r="J29" s="23">
        <v>0.45</v>
      </c>
    </row>
    <row r="30" s="3" customFormat="1" ht="35" customHeight="1" spans="1:10">
      <c r="A30" s="13" t="s">
        <v>30</v>
      </c>
      <c r="B30" s="13" t="s">
        <v>90</v>
      </c>
      <c r="C30" s="69" t="s">
        <v>102</v>
      </c>
      <c r="D30" s="13" t="s">
        <v>103</v>
      </c>
      <c r="E30" s="15">
        <v>200</v>
      </c>
      <c r="F30" s="16">
        <v>687.146047665</v>
      </c>
      <c r="G30" s="16">
        <f t="shared" si="0"/>
        <v>137.429209533</v>
      </c>
      <c r="H30" s="13">
        <v>28</v>
      </c>
      <c r="I30" s="37"/>
      <c r="J30" s="23">
        <v>0.45</v>
      </c>
    </row>
    <row r="31" s="3" customFormat="1" ht="35" customHeight="1" spans="1:10">
      <c r="A31" s="13" t="s">
        <v>20</v>
      </c>
      <c r="B31" s="13" t="s">
        <v>20</v>
      </c>
      <c r="C31" s="69" t="s">
        <v>104</v>
      </c>
      <c r="D31" s="71" t="s">
        <v>105</v>
      </c>
      <c r="E31" s="72">
        <v>190</v>
      </c>
      <c r="F31" s="16">
        <v>706.811322438</v>
      </c>
      <c r="G31" s="16">
        <f t="shared" si="0"/>
        <v>134.29415126322</v>
      </c>
      <c r="H31" s="13">
        <v>29</v>
      </c>
      <c r="I31" s="37"/>
      <c r="J31" s="23">
        <v>0.45</v>
      </c>
    </row>
    <row r="32" s="3" customFormat="1" ht="28" customHeight="1" spans="1:10">
      <c r="A32" s="13" t="s">
        <v>20</v>
      </c>
      <c r="B32" s="13" t="s">
        <v>106</v>
      </c>
      <c r="C32" s="69" t="s">
        <v>107</v>
      </c>
      <c r="D32" s="13" t="s">
        <v>108</v>
      </c>
      <c r="E32" s="13">
        <v>160</v>
      </c>
      <c r="F32" s="16">
        <v>798.398855676604</v>
      </c>
      <c r="G32" s="16">
        <f t="shared" si="0"/>
        <v>127.743816908257</v>
      </c>
      <c r="H32" s="13">
        <v>30</v>
      </c>
      <c r="I32" s="37"/>
      <c r="J32" s="23">
        <v>0.45</v>
      </c>
    </row>
    <row r="33" s="3" customFormat="1" ht="24" customHeight="1" spans="1:10">
      <c r="A33" s="13" t="s">
        <v>20</v>
      </c>
      <c r="B33" s="13" t="s">
        <v>109</v>
      </c>
      <c r="C33" s="69" t="s">
        <v>110</v>
      </c>
      <c r="D33" s="70" t="s">
        <v>111</v>
      </c>
      <c r="E33" s="15">
        <v>150</v>
      </c>
      <c r="F33" s="16">
        <v>836.7029204534</v>
      </c>
      <c r="G33" s="16">
        <f t="shared" si="0"/>
        <v>125.50543806801</v>
      </c>
      <c r="H33" s="13">
        <v>31</v>
      </c>
      <c r="I33" s="37"/>
      <c r="J33" s="23">
        <v>0.45</v>
      </c>
    </row>
    <row r="34" s="63" customFormat="1" ht="35" customHeight="1" spans="1:10">
      <c r="A34" s="13" t="s">
        <v>59</v>
      </c>
      <c r="B34" s="13" t="s">
        <v>112</v>
      </c>
      <c r="C34" s="14" t="s">
        <v>113</v>
      </c>
      <c r="D34" s="13" t="s">
        <v>114</v>
      </c>
      <c r="E34" s="13">
        <v>180</v>
      </c>
      <c r="F34" s="77">
        <v>693.6769680848</v>
      </c>
      <c r="G34" s="78">
        <v>124.86</v>
      </c>
      <c r="H34" s="13">
        <v>32</v>
      </c>
      <c r="I34" s="37"/>
      <c r="J34" s="23">
        <v>0.45</v>
      </c>
    </row>
    <row r="35" s="3" customFormat="1" ht="35" customHeight="1" spans="1:10">
      <c r="A35" s="13" t="s">
        <v>42</v>
      </c>
      <c r="B35" s="70" t="s">
        <v>115</v>
      </c>
      <c r="C35" s="69" t="s">
        <v>116</v>
      </c>
      <c r="D35" s="70" t="s">
        <v>117</v>
      </c>
      <c r="E35" s="15">
        <v>150</v>
      </c>
      <c r="F35" s="16">
        <v>722.412756</v>
      </c>
      <c r="G35" s="16">
        <f t="shared" ref="G35:G37" si="1">E35*F35/1000</f>
        <v>108.3619134</v>
      </c>
      <c r="H35" s="13">
        <v>33</v>
      </c>
      <c r="I35" s="37"/>
      <c r="J35" s="23">
        <v>0.45</v>
      </c>
    </row>
    <row r="36" s="3" customFormat="1" ht="23" customHeight="1" spans="1:10">
      <c r="A36" s="13" t="s">
        <v>80</v>
      </c>
      <c r="B36" s="13" t="s">
        <v>80</v>
      </c>
      <c r="C36" s="69" t="s">
        <v>118</v>
      </c>
      <c r="D36" s="13" t="s">
        <v>119</v>
      </c>
      <c r="E36" s="15">
        <v>150</v>
      </c>
      <c r="F36" s="16">
        <v>689.772764093904</v>
      </c>
      <c r="G36" s="16">
        <f t="shared" si="1"/>
        <v>103.465914614086</v>
      </c>
      <c r="H36" s="13">
        <v>34</v>
      </c>
      <c r="I36" s="37"/>
      <c r="J36" s="23">
        <v>0.45</v>
      </c>
    </row>
    <row r="37" s="3" customFormat="1" ht="35" customHeight="1" spans="1:10">
      <c r="A37" s="13" t="s">
        <v>42</v>
      </c>
      <c r="B37" s="70" t="s">
        <v>120</v>
      </c>
      <c r="C37" s="75" t="s">
        <v>121</v>
      </c>
      <c r="D37" s="70" t="s">
        <v>122</v>
      </c>
      <c r="E37" s="15">
        <v>100</v>
      </c>
      <c r="F37" s="16">
        <v>665.5332831588</v>
      </c>
      <c r="G37" s="16">
        <f t="shared" si="1"/>
        <v>66.55332831588</v>
      </c>
      <c r="H37" s="13">
        <v>35</v>
      </c>
      <c r="I37" s="36"/>
      <c r="J37" s="23">
        <v>0.45</v>
      </c>
    </row>
    <row r="38" s="4" customFormat="1" ht="35" customHeight="1" spans="1:10">
      <c r="A38" s="79" t="s">
        <v>123</v>
      </c>
      <c r="B38" s="80"/>
      <c r="C38" s="80"/>
      <c r="D38" s="80"/>
      <c r="E38" s="80"/>
      <c r="F38" s="80"/>
      <c r="G38" s="80"/>
      <c r="H38" s="80"/>
      <c r="I38" s="85"/>
      <c r="J38" s="23">
        <f>SUM(J3:J37)</f>
        <v>163.95</v>
      </c>
    </row>
  </sheetData>
  <mergeCells count="7">
    <mergeCell ref="A1:J1"/>
    <mergeCell ref="A38:I38"/>
    <mergeCell ref="I4:I8"/>
    <mergeCell ref="I9:I14"/>
    <mergeCell ref="I15:I16"/>
    <mergeCell ref="I17:I26"/>
    <mergeCell ref="I27:I3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96"/>
  <sheetViews>
    <sheetView topLeftCell="A108" workbookViewId="0">
      <selection activeCell="A1" sqref="A1:I1"/>
    </sheetView>
  </sheetViews>
  <sheetFormatPr defaultColWidth="9" defaultRowHeight="14"/>
  <cols>
    <col min="1" max="1" width="7.5" style="39" customWidth="1"/>
    <col min="2" max="2" width="9.75454545454545" style="39" customWidth="1"/>
    <col min="3" max="3" width="21.8727272727273" style="39" customWidth="1"/>
    <col min="4" max="4" width="9.62727272727273" style="39" customWidth="1"/>
    <col min="5" max="5" width="9" style="39" customWidth="1"/>
    <col min="6" max="6" width="15.9090909090909" style="39" customWidth="1"/>
    <col min="7" max="7" width="11.4545454545455" style="39" customWidth="1"/>
    <col min="8" max="8" width="10.6272727272727" style="39" customWidth="1"/>
    <col min="9" max="9" width="10.7272727272727" style="39" customWidth="1"/>
    <col min="10" max="16384" width="9" style="39"/>
  </cols>
  <sheetData>
    <row r="1" s="39" customFormat="1" ht="55" customHeight="1" spans="1:9">
      <c r="A1" s="6" t="s">
        <v>124</v>
      </c>
      <c r="B1" s="6"/>
      <c r="C1" s="6"/>
      <c r="D1" s="6"/>
      <c r="E1" s="6"/>
      <c r="F1" s="6"/>
      <c r="G1" s="6"/>
      <c r="H1" s="6"/>
      <c r="I1" s="6"/>
    </row>
    <row r="2" s="39" customFormat="1" ht="36" customHeight="1" spans="1:9">
      <c r="A2" s="40" t="s">
        <v>1</v>
      </c>
      <c r="B2" s="40" t="s">
        <v>2</v>
      </c>
      <c r="C2" s="40" t="s">
        <v>3</v>
      </c>
      <c r="D2" s="41" t="s">
        <v>4</v>
      </c>
      <c r="E2" s="41" t="s">
        <v>125</v>
      </c>
      <c r="F2" s="40" t="s">
        <v>6</v>
      </c>
      <c r="G2" s="40" t="s">
        <v>8</v>
      </c>
      <c r="H2" s="42" t="s">
        <v>9</v>
      </c>
      <c r="I2" s="40" t="s">
        <v>126</v>
      </c>
    </row>
    <row r="3" s="39" customFormat="1" ht="30" customHeight="1" spans="1:9">
      <c r="A3" s="42" t="s">
        <v>127</v>
      </c>
      <c r="B3" s="42" t="s">
        <v>127</v>
      </c>
      <c r="C3" s="43" t="s">
        <v>128</v>
      </c>
      <c r="D3" s="42" t="s">
        <v>129</v>
      </c>
      <c r="E3" s="44">
        <v>50</v>
      </c>
      <c r="F3" s="45">
        <v>1006.28609074987</v>
      </c>
      <c r="G3" s="42">
        <v>1</v>
      </c>
      <c r="H3" s="42" t="s">
        <v>15</v>
      </c>
      <c r="I3" s="42">
        <v>6</v>
      </c>
    </row>
    <row r="4" s="39" customFormat="1" ht="30" customHeight="1" spans="1:9">
      <c r="A4" s="42" t="s">
        <v>130</v>
      </c>
      <c r="B4" s="46" t="s">
        <v>131</v>
      </c>
      <c r="C4" s="46" t="s">
        <v>132</v>
      </c>
      <c r="D4" s="46" t="s">
        <v>133</v>
      </c>
      <c r="E4" s="44">
        <v>110</v>
      </c>
      <c r="F4" s="45">
        <v>986.975364375</v>
      </c>
      <c r="G4" s="42">
        <v>2</v>
      </c>
      <c r="H4" s="40" t="s">
        <v>134</v>
      </c>
      <c r="I4" s="42">
        <v>5</v>
      </c>
    </row>
    <row r="5" s="39" customFormat="1" ht="30" customHeight="1" spans="1:9">
      <c r="A5" s="42" t="s">
        <v>135</v>
      </c>
      <c r="B5" s="42" t="s">
        <v>136</v>
      </c>
      <c r="C5" s="42" t="s">
        <v>137</v>
      </c>
      <c r="D5" s="42" t="s">
        <v>138</v>
      </c>
      <c r="E5" s="42">
        <v>100</v>
      </c>
      <c r="F5" s="45">
        <v>928.8858375875</v>
      </c>
      <c r="G5" s="42">
        <v>3</v>
      </c>
      <c r="H5" s="42"/>
      <c r="I5" s="42">
        <v>5</v>
      </c>
    </row>
    <row r="6" s="39" customFormat="1" ht="30" customHeight="1" spans="1:9">
      <c r="A6" s="42" t="s">
        <v>127</v>
      </c>
      <c r="B6" s="42" t="s">
        <v>127</v>
      </c>
      <c r="C6" s="43" t="s">
        <v>139</v>
      </c>
      <c r="D6" s="42" t="s">
        <v>140</v>
      </c>
      <c r="E6" s="44">
        <v>100</v>
      </c>
      <c r="F6" s="45">
        <v>918.650884032</v>
      </c>
      <c r="G6" s="42">
        <v>4</v>
      </c>
      <c r="H6" s="42"/>
      <c r="I6" s="42">
        <v>5</v>
      </c>
    </row>
    <row r="7" s="39" customFormat="1" ht="30" customHeight="1" spans="1:9">
      <c r="A7" s="42" t="s">
        <v>141</v>
      </c>
      <c r="B7" s="42" t="s">
        <v>142</v>
      </c>
      <c r="C7" s="43" t="s">
        <v>143</v>
      </c>
      <c r="D7" s="42" t="s">
        <v>144</v>
      </c>
      <c r="E7" s="44">
        <v>100</v>
      </c>
      <c r="F7" s="45">
        <v>897.47077875</v>
      </c>
      <c r="G7" s="42">
        <v>5</v>
      </c>
      <c r="H7" s="42"/>
      <c r="I7" s="42">
        <v>5</v>
      </c>
    </row>
    <row r="8" s="39" customFormat="1" ht="30" customHeight="1" spans="1:9">
      <c r="A8" s="42" t="s">
        <v>20</v>
      </c>
      <c r="B8" s="42" t="s">
        <v>34</v>
      </c>
      <c r="C8" s="43" t="s">
        <v>145</v>
      </c>
      <c r="D8" s="46" t="s">
        <v>146</v>
      </c>
      <c r="E8" s="42">
        <v>100</v>
      </c>
      <c r="F8" s="45">
        <v>897.250451202</v>
      </c>
      <c r="G8" s="42">
        <v>6</v>
      </c>
      <c r="H8" s="42"/>
      <c r="I8" s="42">
        <v>5</v>
      </c>
    </row>
    <row r="9" s="39" customFormat="1" ht="30" customHeight="1" spans="1:9">
      <c r="A9" s="42" t="s">
        <v>141</v>
      </c>
      <c r="B9" s="43" t="s">
        <v>147</v>
      </c>
      <c r="C9" s="43" t="s">
        <v>148</v>
      </c>
      <c r="D9" s="42" t="s">
        <v>149</v>
      </c>
      <c r="E9" s="44">
        <v>100</v>
      </c>
      <c r="F9" s="45">
        <v>876.29300096775</v>
      </c>
      <c r="G9" s="42">
        <v>7</v>
      </c>
      <c r="H9" s="42"/>
      <c r="I9" s="42">
        <v>5</v>
      </c>
    </row>
    <row r="10" s="39" customFormat="1" ht="30" customHeight="1" spans="1:9">
      <c r="A10" s="42" t="s">
        <v>11</v>
      </c>
      <c r="B10" s="47" t="s">
        <v>150</v>
      </c>
      <c r="C10" s="42" t="s">
        <v>137</v>
      </c>
      <c r="D10" s="47" t="s">
        <v>151</v>
      </c>
      <c r="E10" s="42">
        <v>90</v>
      </c>
      <c r="F10" s="45">
        <v>875.6094462346</v>
      </c>
      <c r="G10" s="42">
        <v>8</v>
      </c>
      <c r="H10" s="42"/>
      <c r="I10" s="42">
        <v>5</v>
      </c>
    </row>
    <row r="11" s="39" customFormat="1" ht="30" customHeight="1" spans="1:9">
      <c r="A11" s="42" t="s">
        <v>20</v>
      </c>
      <c r="B11" s="42" t="s">
        <v>152</v>
      </c>
      <c r="C11" s="43" t="s">
        <v>153</v>
      </c>
      <c r="D11" s="42" t="s">
        <v>154</v>
      </c>
      <c r="E11" s="44">
        <v>110</v>
      </c>
      <c r="F11" s="45">
        <v>870.4590138816</v>
      </c>
      <c r="G11" s="42">
        <v>9</v>
      </c>
      <c r="H11" s="42"/>
      <c r="I11" s="42">
        <v>5</v>
      </c>
    </row>
    <row r="12" s="39" customFormat="1" ht="30" customHeight="1" spans="1:9">
      <c r="A12" s="42" t="s">
        <v>49</v>
      </c>
      <c r="B12" s="43" t="s">
        <v>155</v>
      </c>
      <c r="C12" s="42" t="s">
        <v>137</v>
      </c>
      <c r="D12" s="46" t="s">
        <v>156</v>
      </c>
      <c r="E12" s="44">
        <v>350</v>
      </c>
      <c r="F12" s="45">
        <v>862.752224343087</v>
      </c>
      <c r="G12" s="42">
        <v>10</v>
      </c>
      <c r="H12" s="42"/>
      <c r="I12" s="42">
        <v>5</v>
      </c>
    </row>
    <row r="13" s="39" customFormat="1" ht="30" customHeight="1" spans="1:9">
      <c r="A13" s="42" t="s">
        <v>127</v>
      </c>
      <c r="B13" s="42" t="s">
        <v>127</v>
      </c>
      <c r="C13" s="42" t="s">
        <v>137</v>
      </c>
      <c r="D13" s="46" t="s">
        <v>157</v>
      </c>
      <c r="E13" s="42">
        <v>100</v>
      </c>
      <c r="F13" s="45">
        <v>862.65382104072</v>
      </c>
      <c r="G13" s="42">
        <v>11</v>
      </c>
      <c r="H13" s="42"/>
      <c r="I13" s="42">
        <v>5</v>
      </c>
    </row>
    <row r="14" s="39" customFormat="1" ht="30" customHeight="1" spans="1:9">
      <c r="A14" s="42" t="s">
        <v>11</v>
      </c>
      <c r="B14" s="42" t="s">
        <v>158</v>
      </c>
      <c r="C14" s="42" t="s">
        <v>137</v>
      </c>
      <c r="D14" s="42" t="s">
        <v>159</v>
      </c>
      <c r="E14" s="48">
        <v>200</v>
      </c>
      <c r="F14" s="45">
        <v>860.24001375</v>
      </c>
      <c r="G14" s="42">
        <v>12</v>
      </c>
      <c r="H14" s="40" t="s">
        <v>160</v>
      </c>
      <c r="I14" s="42">
        <v>4</v>
      </c>
    </row>
    <row r="15" s="39" customFormat="1" ht="30" customHeight="1" spans="1:9">
      <c r="A15" s="42" t="s">
        <v>38</v>
      </c>
      <c r="B15" s="46" t="s">
        <v>161</v>
      </c>
      <c r="C15" s="43" t="s">
        <v>162</v>
      </c>
      <c r="D15" s="46" t="s">
        <v>163</v>
      </c>
      <c r="E15" s="44">
        <v>130</v>
      </c>
      <c r="F15" s="45">
        <v>857.99636431992</v>
      </c>
      <c r="G15" s="42">
        <v>13</v>
      </c>
      <c r="H15" s="42"/>
      <c r="I15" s="42">
        <v>4</v>
      </c>
    </row>
    <row r="16" s="39" customFormat="1" ht="30" customHeight="1" spans="1:9">
      <c r="A16" s="42" t="s">
        <v>135</v>
      </c>
      <c r="B16" s="42" t="s">
        <v>164</v>
      </c>
      <c r="C16" s="40" t="s">
        <v>165</v>
      </c>
      <c r="D16" s="42" t="s">
        <v>166</v>
      </c>
      <c r="E16" s="44">
        <v>70</v>
      </c>
      <c r="F16" s="45">
        <v>844.67314728675</v>
      </c>
      <c r="G16" s="42">
        <v>14</v>
      </c>
      <c r="H16" s="42"/>
      <c r="I16" s="42">
        <v>4</v>
      </c>
    </row>
    <row r="17" s="39" customFormat="1" ht="30" customHeight="1" spans="1:9">
      <c r="A17" s="42" t="s">
        <v>38</v>
      </c>
      <c r="B17" s="42" t="s">
        <v>167</v>
      </c>
      <c r="C17" s="42" t="s">
        <v>137</v>
      </c>
      <c r="D17" s="42" t="s">
        <v>168</v>
      </c>
      <c r="E17" s="42">
        <v>60</v>
      </c>
      <c r="F17" s="45">
        <v>841.3112725875</v>
      </c>
      <c r="G17" s="42">
        <v>15</v>
      </c>
      <c r="H17" s="40" t="s">
        <v>160</v>
      </c>
      <c r="I17" s="42">
        <v>4</v>
      </c>
    </row>
    <row r="18" s="39" customFormat="1" ht="30" customHeight="1" spans="1:9">
      <c r="A18" s="42" t="s">
        <v>49</v>
      </c>
      <c r="B18" s="42" t="s">
        <v>50</v>
      </c>
      <c r="C18" s="43" t="s">
        <v>169</v>
      </c>
      <c r="D18" s="42" t="s">
        <v>170</v>
      </c>
      <c r="E18" s="44">
        <v>100</v>
      </c>
      <c r="F18" s="45">
        <v>838.76938817024</v>
      </c>
      <c r="G18" s="42">
        <v>16</v>
      </c>
      <c r="H18" s="42"/>
      <c r="I18" s="42">
        <v>4</v>
      </c>
    </row>
    <row r="19" s="39" customFormat="1" ht="30" customHeight="1" spans="1:9">
      <c r="A19" s="42" t="s">
        <v>20</v>
      </c>
      <c r="B19" s="48" t="s">
        <v>171</v>
      </c>
      <c r="C19" s="43" t="s">
        <v>172</v>
      </c>
      <c r="D19" s="48" t="s">
        <v>173</v>
      </c>
      <c r="E19" s="42">
        <v>100</v>
      </c>
      <c r="F19" s="45">
        <v>829.0901618961</v>
      </c>
      <c r="G19" s="42">
        <v>17</v>
      </c>
      <c r="H19" s="42"/>
      <c r="I19" s="42">
        <v>4</v>
      </c>
    </row>
    <row r="20" s="39" customFormat="1" ht="30" customHeight="1" spans="1:9">
      <c r="A20" s="42" t="s">
        <v>127</v>
      </c>
      <c r="B20" s="46" t="s">
        <v>127</v>
      </c>
      <c r="C20" s="42" t="s">
        <v>137</v>
      </c>
      <c r="D20" s="46" t="s">
        <v>174</v>
      </c>
      <c r="E20" s="42">
        <v>100</v>
      </c>
      <c r="F20" s="45">
        <v>826.88819757918</v>
      </c>
      <c r="G20" s="42">
        <v>18</v>
      </c>
      <c r="H20" s="42"/>
      <c r="I20" s="42">
        <v>4</v>
      </c>
    </row>
    <row r="21" s="39" customFormat="1" ht="30" customHeight="1" spans="1:9">
      <c r="A21" s="42" t="s">
        <v>42</v>
      </c>
      <c r="B21" s="46" t="s">
        <v>175</v>
      </c>
      <c r="C21" s="42" t="s">
        <v>137</v>
      </c>
      <c r="D21" s="46" t="s">
        <v>176</v>
      </c>
      <c r="E21" s="46">
        <v>50</v>
      </c>
      <c r="F21" s="45">
        <v>824.1039765</v>
      </c>
      <c r="G21" s="42">
        <v>19</v>
      </c>
      <c r="H21" s="42"/>
      <c r="I21" s="42">
        <v>4</v>
      </c>
    </row>
    <row r="22" s="39" customFormat="1" ht="30" customHeight="1" spans="1:9">
      <c r="A22" s="42" t="s">
        <v>49</v>
      </c>
      <c r="B22" s="42" t="s">
        <v>53</v>
      </c>
      <c r="C22" s="43" t="s">
        <v>177</v>
      </c>
      <c r="D22" s="42" t="s">
        <v>178</v>
      </c>
      <c r="E22" s="44">
        <v>50</v>
      </c>
      <c r="F22" s="45">
        <v>820.09012654317</v>
      </c>
      <c r="G22" s="42">
        <v>20</v>
      </c>
      <c r="H22" s="42"/>
      <c r="I22" s="42">
        <v>4</v>
      </c>
    </row>
    <row r="23" s="39" customFormat="1" ht="30" customHeight="1" spans="1:9">
      <c r="A23" s="42" t="s">
        <v>59</v>
      </c>
      <c r="B23" s="42" t="s">
        <v>179</v>
      </c>
      <c r="C23" s="47" t="s">
        <v>180</v>
      </c>
      <c r="D23" s="42" t="s">
        <v>181</v>
      </c>
      <c r="E23" s="44">
        <v>50</v>
      </c>
      <c r="F23" s="45">
        <v>819.69</v>
      </c>
      <c r="G23" s="42">
        <v>21</v>
      </c>
      <c r="H23" s="42"/>
      <c r="I23" s="42">
        <v>4</v>
      </c>
    </row>
    <row r="24" s="39" customFormat="1" ht="30" customHeight="1" spans="1:9">
      <c r="A24" s="42" t="s">
        <v>135</v>
      </c>
      <c r="B24" s="42" t="s">
        <v>136</v>
      </c>
      <c r="C24" s="42" t="s">
        <v>137</v>
      </c>
      <c r="D24" s="42" t="s">
        <v>182</v>
      </c>
      <c r="E24" s="42">
        <v>100</v>
      </c>
      <c r="F24" s="45">
        <v>816.9974700836</v>
      </c>
      <c r="G24" s="42">
        <v>22</v>
      </c>
      <c r="H24" s="42"/>
      <c r="I24" s="42">
        <v>4</v>
      </c>
    </row>
    <row r="25" s="39" customFormat="1" ht="30" customHeight="1" spans="1:9">
      <c r="A25" s="42" t="s">
        <v>20</v>
      </c>
      <c r="B25" s="46" t="s">
        <v>183</v>
      </c>
      <c r="C25" s="43" t="s">
        <v>184</v>
      </c>
      <c r="D25" s="46" t="s">
        <v>185</v>
      </c>
      <c r="E25" s="44">
        <v>70</v>
      </c>
      <c r="F25" s="45">
        <v>814.601210148</v>
      </c>
      <c r="G25" s="42">
        <v>23</v>
      </c>
      <c r="H25" s="42"/>
      <c r="I25" s="42">
        <v>4</v>
      </c>
    </row>
    <row r="26" s="39" customFormat="1" ht="30" customHeight="1" spans="1:9">
      <c r="A26" s="42" t="s">
        <v>20</v>
      </c>
      <c r="B26" s="46" t="s">
        <v>186</v>
      </c>
      <c r="C26" s="43" t="s">
        <v>187</v>
      </c>
      <c r="D26" s="47" t="s">
        <v>188</v>
      </c>
      <c r="E26" s="44">
        <v>60</v>
      </c>
      <c r="F26" s="45">
        <v>813.1430967424</v>
      </c>
      <c r="G26" s="42">
        <v>24</v>
      </c>
      <c r="H26" s="42"/>
      <c r="I26" s="42">
        <v>4</v>
      </c>
    </row>
    <row r="27" s="39" customFormat="1" ht="30" customHeight="1" spans="1:9">
      <c r="A27" s="42" t="s">
        <v>127</v>
      </c>
      <c r="B27" s="42" t="s">
        <v>127</v>
      </c>
      <c r="C27" s="43" t="s">
        <v>189</v>
      </c>
      <c r="D27" s="42" t="s">
        <v>190</v>
      </c>
      <c r="E27" s="42">
        <v>55</v>
      </c>
      <c r="F27" s="45">
        <v>809.93446911707</v>
      </c>
      <c r="G27" s="42">
        <v>25</v>
      </c>
      <c r="H27" s="42"/>
      <c r="I27" s="42">
        <v>4</v>
      </c>
    </row>
    <row r="28" s="39" customFormat="1" ht="30" customHeight="1" spans="1:9">
      <c r="A28" s="42" t="s">
        <v>20</v>
      </c>
      <c r="B28" s="46" t="s">
        <v>191</v>
      </c>
      <c r="C28" s="43" t="s">
        <v>192</v>
      </c>
      <c r="D28" s="46" t="s">
        <v>193</v>
      </c>
      <c r="E28" s="49">
        <v>50</v>
      </c>
      <c r="F28" s="45">
        <v>809.62253736402</v>
      </c>
      <c r="G28" s="42">
        <v>26</v>
      </c>
      <c r="H28" s="42"/>
      <c r="I28" s="42">
        <v>4</v>
      </c>
    </row>
    <row r="29" s="39" customFormat="1" ht="30" customHeight="1" spans="1:9">
      <c r="A29" s="42" t="s">
        <v>38</v>
      </c>
      <c r="B29" s="42" t="s">
        <v>194</v>
      </c>
      <c r="C29" s="42" t="s">
        <v>137</v>
      </c>
      <c r="D29" s="42" t="s">
        <v>195</v>
      </c>
      <c r="E29" s="42">
        <v>110</v>
      </c>
      <c r="F29" s="45">
        <v>804.58932265299</v>
      </c>
      <c r="G29" s="42">
        <v>27</v>
      </c>
      <c r="H29" s="42"/>
      <c r="I29" s="42">
        <v>4</v>
      </c>
    </row>
    <row r="30" s="39" customFormat="1" ht="30" customHeight="1" spans="1:9">
      <c r="A30" s="42" t="s">
        <v>20</v>
      </c>
      <c r="B30" s="42" t="s">
        <v>20</v>
      </c>
      <c r="C30" s="43" t="s">
        <v>196</v>
      </c>
      <c r="D30" s="47" t="s">
        <v>197</v>
      </c>
      <c r="E30" s="50">
        <v>80</v>
      </c>
      <c r="F30" s="45">
        <v>801.606827598759</v>
      </c>
      <c r="G30" s="42">
        <v>28</v>
      </c>
      <c r="H30" s="42"/>
      <c r="I30" s="42">
        <v>4</v>
      </c>
    </row>
    <row r="31" s="39" customFormat="1" ht="30" customHeight="1" spans="1:9">
      <c r="A31" s="42" t="s">
        <v>130</v>
      </c>
      <c r="B31" s="46" t="s">
        <v>131</v>
      </c>
      <c r="C31" s="46" t="s">
        <v>198</v>
      </c>
      <c r="D31" s="46" t="s">
        <v>199</v>
      </c>
      <c r="E31" s="44">
        <v>200</v>
      </c>
      <c r="F31" s="45">
        <v>800.7863838</v>
      </c>
      <c r="G31" s="42">
        <v>29</v>
      </c>
      <c r="H31" s="40" t="s">
        <v>160</v>
      </c>
      <c r="I31" s="42">
        <v>4</v>
      </c>
    </row>
    <row r="32" s="39" customFormat="1" ht="30" customHeight="1" spans="1:9">
      <c r="A32" s="42" t="s">
        <v>49</v>
      </c>
      <c r="B32" s="42" t="s">
        <v>50</v>
      </c>
      <c r="C32" s="43" t="s">
        <v>200</v>
      </c>
      <c r="D32" s="42" t="s">
        <v>201</v>
      </c>
      <c r="E32" s="44">
        <v>100</v>
      </c>
      <c r="F32" s="45">
        <v>792.78736044378</v>
      </c>
      <c r="G32" s="42">
        <v>30</v>
      </c>
      <c r="H32" s="42"/>
      <c r="I32" s="42">
        <v>4</v>
      </c>
    </row>
    <row r="33" s="39" customFormat="1" ht="30" customHeight="1" spans="1:9">
      <c r="A33" s="42" t="s">
        <v>38</v>
      </c>
      <c r="B33" s="42" t="s">
        <v>194</v>
      </c>
      <c r="C33" s="42" t="s">
        <v>137</v>
      </c>
      <c r="D33" s="51" t="s">
        <v>202</v>
      </c>
      <c r="E33" s="51">
        <v>160</v>
      </c>
      <c r="F33" s="45">
        <v>790.158874464</v>
      </c>
      <c r="G33" s="42">
        <v>31</v>
      </c>
      <c r="H33" s="42"/>
      <c r="I33" s="42">
        <v>4</v>
      </c>
    </row>
    <row r="34" s="39" customFormat="1" ht="30" customHeight="1" spans="1:9">
      <c r="A34" s="42" t="s">
        <v>42</v>
      </c>
      <c r="B34" s="46" t="s">
        <v>120</v>
      </c>
      <c r="C34" s="43" t="s">
        <v>203</v>
      </c>
      <c r="D34" s="46" t="s">
        <v>204</v>
      </c>
      <c r="E34" s="42">
        <v>100</v>
      </c>
      <c r="F34" s="45">
        <v>787.566318075</v>
      </c>
      <c r="G34" s="42">
        <v>32</v>
      </c>
      <c r="H34" s="40" t="s">
        <v>205</v>
      </c>
      <c r="I34" s="42">
        <v>2</v>
      </c>
    </row>
    <row r="35" s="39" customFormat="1" ht="30" customHeight="1" spans="1:9">
      <c r="A35" s="42" t="s">
        <v>130</v>
      </c>
      <c r="B35" s="46" t="s">
        <v>131</v>
      </c>
      <c r="C35" s="42" t="s">
        <v>137</v>
      </c>
      <c r="D35" s="46" t="s">
        <v>206</v>
      </c>
      <c r="E35" s="42">
        <v>50</v>
      </c>
      <c r="F35" s="45">
        <v>779.434811265</v>
      </c>
      <c r="G35" s="42">
        <v>33</v>
      </c>
      <c r="H35" s="42"/>
      <c r="I35" s="42">
        <v>2</v>
      </c>
    </row>
    <row r="36" s="39" customFormat="1" ht="30" customHeight="1" spans="1:9">
      <c r="A36" s="42" t="s">
        <v>49</v>
      </c>
      <c r="B36" s="42" t="s">
        <v>53</v>
      </c>
      <c r="C36" s="43" t="s">
        <v>207</v>
      </c>
      <c r="D36" s="42" t="s">
        <v>208</v>
      </c>
      <c r="E36" s="44">
        <v>350</v>
      </c>
      <c r="F36" s="45">
        <v>774.715140247785</v>
      </c>
      <c r="G36" s="42">
        <v>34</v>
      </c>
      <c r="H36" s="42"/>
      <c r="I36" s="42">
        <v>2</v>
      </c>
    </row>
    <row r="37" s="39" customFormat="1" ht="30" customHeight="1" spans="1:9">
      <c r="A37" s="42" t="s">
        <v>20</v>
      </c>
      <c r="B37" s="48" t="s">
        <v>209</v>
      </c>
      <c r="C37" s="43" t="s">
        <v>210</v>
      </c>
      <c r="D37" s="48" t="s">
        <v>211</v>
      </c>
      <c r="E37" s="50">
        <v>100</v>
      </c>
      <c r="F37" s="45">
        <v>767.6557723323</v>
      </c>
      <c r="G37" s="42">
        <v>35</v>
      </c>
      <c r="H37" s="42"/>
      <c r="I37" s="42">
        <v>2</v>
      </c>
    </row>
    <row r="38" s="39" customFormat="1" ht="30" customHeight="1" spans="1:9">
      <c r="A38" s="42" t="s">
        <v>11</v>
      </c>
      <c r="B38" s="42" t="s">
        <v>212</v>
      </c>
      <c r="C38" s="40" t="s">
        <v>213</v>
      </c>
      <c r="D38" s="42" t="s">
        <v>214</v>
      </c>
      <c r="E38" s="44">
        <v>140</v>
      </c>
      <c r="F38" s="45">
        <v>757.034678934</v>
      </c>
      <c r="G38" s="42">
        <v>36</v>
      </c>
      <c r="H38" s="42"/>
      <c r="I38" s="42">
        <v>2</v>
      </c>
    </row>
    <row r="39" s="39" customFormat="1" ht="30" customHeight="1" spans="1:9">
      <c r="A39" s="42" t="s">
        <v>141</v>
      </c>
      <c r="B39" s="42" t="s">
        <v>215</v>
      </c>
      <c r="C39" s="43" t="s">
        <v>216</v>
      </c>
      <c r="D39" s="42" t="s">
        <v>217</v>
      </c>
      <c r="E39" s="44">
        <v>120</v>
      </c>
      <c r="F39" s="45">
        <v>756.68442348</v>
      </c>
      <c r="G39" s="42">
        <v>37</v>
      </c>
      <c r="H39" s="42"/>
      <c r="I39" s="42">
        <v>2</v>
      </c>
    </row>
    <row r="40" s="39" customFormat="1" ht="30" customHeight="1" spans="1:9">
      <c r="A40" s="42" t="s">
        <v>38</v>
      </c>
      <c r="B40" s="52" t="s">
        <v>218</v>
      </c>
      <c r="C40" s="42" t="s">
        <v>137</v>
      </c>
      <c r="D40" s="42" t="s">
        <v>219</v>
      </c>
      <c r="E40" s="52">
        <v>80</v>
      </c>
      <c r="F40" s="45">
        <v>752.34231494037</v>
      </c>
      <c r="G40" s="42">
        <v>38</v>
      </c>
      <c r="H40" s="42"/>
      <c r="I40" s="42">
        <v>2</v>
      </c>
    </row>
    <row r="41" s="39" customFormat="1" ht="30" customHeight="1" spans="1:9">
      <c r="A41" s="42" t="s">
        <v>141</v>
      </c>
      <c r="B41" s="42" t="s">
        <v>220</v>
      </c>
      <c r="C41" s="43" t="s">
        <v>221</v>
      </c>
      <c r="D41" s="42" t="s">
        <v>222</v>
      </c>
      <c r="E41" s="44">
        <v>300</v>
      </c>
      <c r="F41" s="45">
        <v>750.4015381415</v>
      </c>
      <c r="G41" s="42">
        <v>39</v>
      </c>
      <c r="H41" s="42"/>
      <c r="I41" s="42">
        <v>2</v>
      </c>
    </row>
    <row r="42" s="39" customFormat="1" ht="30" customHeight="1" spans="1:9">
      <c r="A42" s="42" t="s">
        <v>20</v>
      </c>
      <c r="B42" s="42" t="s">
        <v>109</v>
      </c>
      <c r="C42" s="42" t="s">
        <v>137</v>
      </c>
      <c r="D42" s="46" t="s">
        <v>223</v>
      </c>
      <c r="E42" s="42">
        <v>200</v>
      </c>
      <c r="F42" s="45">
        <v>748.2411861876</v>
      </c>
      <c r="G42" s="42">
        <v>40</v>
      </c>
      <c r="H42" s="42"/>
      <c r="I42" s="42">
        <v>2</v>
      </c>
    </row>
    <row r="43" s="39" customFormat="1" ht="30" customHeight="1" spans="1:9">
      <c r="A43" s="42" t="s">
        <v>30</v>
      </c>
      <c r="B43" s="42" t="s">
        <v>224</v>
      </c>
      <c r="C43" s="43" t="s">
        <v>225</v>
      </c>
      <c r="D43" s="42" t="s">
        <v>226</v>
      </c>
      <c r="E43" s="44">
        <v>280</v>
      </c>
      <c r="F43" s="45">
        <v>747.49344369</v>
      </c>
      <c r="G43" s="42">
        <v>41</v>
      </c>
      <c r="H43" s="42"/>
      <c r="I43" s="42">
        <v>2</v>
      </c>
    </row>
    <row r="44" s="39" customFormat="1" ht="30" customHeight="1" spans="1:9">
      <c r="A44" s="42" t="s">
        <v>135</v>
      </c>
      <c r="B44" s="42" t="s">
        <v>227</v>
      </c>
      <c r="C44" s="43" t="s">
        <v>228</v>
      </c>
      <c r="D44" s="42" t="s">
        <v>229</v>
      </c>
      <c r="E44" s="44">
        <v>60</v>
      </c>
      <c r="F44" s="45">
        <v>746.237666304</v>
      </c>
      <c r="G44" s="42">
        <v>42</v>
      </c>
      <c r="H44" s="42"/>
      <c r="I44" s="42">
        <v>2</v>
      </c>
    </row>
    <row r="45" s="39" customFormat="1" ht="30" customHeight="1" spans="1:9">
      <c r="A45" s="42" t="s">
        <v>135</v>
      </c>
      <c r="B45" s="42" t="s">
        <v>230</v>
      </c>
      <c r="C45" s="43" t="s">
        <v>231</v>
      </c>
      <c r="D45" s="42" t="s">
        <v>232</v>
      </c>
      <c r="E45" s="44">
        <v>50</v>
      </c>
      <c r="F45" s="45">
        <v>745.3068542931</v>
      </c>
      <c r="G45" s="42">
        <v>43</v>
      </c>
      <c r="H45" s="41" t="s">
        <v>205</v>
      </c>
      <c r="I45" s="42">
        <v>2</v>
      </c>
    </row>
    <row r="46" s="39" customFormat="1" ht="30" customHeight="1" spans="1:9">
      <c r="A46" s="42" t="s">
        <v>38</v>
      </c>
      <c r="B46" s="53" t="s">
        <v>233</v>
      </c>
      <c r="C46" s="42" t="s">
        <v>137</v>
      </c>
      <c r="D46" s="51" t="s">
        <v>234</v>
      </c>
      <c r="E46" s="51">
        <v>80</v>
      </c>
      <c r="F46" s="45">
        <v>742.281034352</v>
      </c>
      <c r="G46" s="42">
        <v>44</v>
      </c>
      <c r="H46" s="54"/>
      <c r="I46" s="42">
        <v>2</v>
      </c>
    </row>
    <row r="47" s="39" customFormat="1" ht="30" customHeight="1" spans="1:9">
      <c r="A47" s="42" t="s">
        <v>42</v>
      </c>
      <c r="B47" s="46" t="s">
        <v>235</v>
      </c>
      <c r="C47" s="43" t="s">
        <v>236</v>
      </c>
      <c r="D47" s="46" t="s">
        <v>237</v>
      </c>
      <c r="E47" s="46">
        <v>50</v>
      </c>
      <c r="F47" s="45">
        <v>741.04546626</v>
      </c>
      <c r="G47" s="42">
        <v>45</v>
      </c>
      <c r="H47" s="54"/>
      <c r="I47" s="42">
        <v>2</v>
      </c>
    </row>
    <row r="48" s="39" customFormat="1" ht="30" customHeight="1" spans="1:9">
      <c r="A48" s="42" t="s">
        <v>127</v>
      </c>
      <c r="B48" s="42" t="s">
        <v>127</v>
      </c>
      <c r="C48" s="43" t="s">
        <v>238</v>
      </c>
      <c r="D48" s="42" t="s">
        <v>239</v>
      </c>
      <c r="E48" s="44">
        <v>100</v>
      </c>
      <c r="F48" s="45">
        <v>740.04667308</v>
      </c>
      <c r="G48" s="42">
        <v>46</v>
      </c>
      <c r="H48" s="54"/>
      <c r="I48" s="42">
        <v>2</v>
      </c>
    </row>
    <row r="49" s="39" customFormat="1" ht="30" customHeight="1" spans="1:9">
      <c r="A49" s="42" t="s">
        <v>20</v>
      </c>
      <c r="B49" s="51" t="s">
        <v>24</v>
      </c>
      <c r="C49" s="47" t="s">
        <v>240</v>
      </c>
      <c r="D49" s="51" t="s">
        <v>241</v>
      </c>
      <c r="E49" s="44">
        <v>90</v>
      </c>
      <c r="F49" s="45">
        <v>738.91483907014</v>
      </c>
      <c r="G49" s="42">
        <v>47</v>
      </c>
      <c r="H49" s="54"/>
      <c r="I49" s="42">
        <v>2</v>
      </c>
    </row>
    <row r="50" s="39" customFormat="1" ht="30" customHeight="1" spans="1:9">
      <c r="A50" s="42" t="s">
        <v>80</v>
      </c>
      <c r="B50" s="42" t="s">
        <v>242</v>
      </c>
      <c r="C50" s="42" t="s">
        <v>137</v>
      </c>
      <c r="D50" s="46" t="s">
        <v>243</v>
      </c>
      <c r="E50" s="42">
        <v>60</v>
      </c>
      <c r="F50" s="45">
        <v>736.9689845936</v>
      </c>
      <c r="G50" s="42">
        <v>48</v>
      </c>
      <c r="H50" s="54"/>
      <c r="I50" s="42">
        <v>2</v>
      </c>
    </row>
    <row r="51" s="39" customFormat="1" ht="30" customHeight="1" spans="1:9">
      <c r="A51" s="42" t="s">
        <v>11</v>
      </c>
      <c r="B51" s="42" t="s">
        <v>12</v>
      </c>
      <c r="C51" s="40" t="s">
        <v>244</v>
      </c>
      <c r="D51" s="42" t="s">
        <v>245</v>
      </c>
      <c r="E51" s="42">
        <v>60</v>
      </c>
      <c r="F51" s="45">
        <v>736.03753376673</v>
      </c>
      <c r="G51" s="42">
        <v>49</v>
      </c>
      <c r="H51" s="54"/>
      <c r="I51" s="42">
        <v>2</v>
      </c>
    </row>
    <row r="52" s="39" customFormat="1" ht="30" customHeight="1" spans="1:9">
      <c r="A52" s="42" t="s">
        <v>38</v>
      </c>
      <c r="B52" s="46" t="s">
        <v>246</v>
      </c>
      <c r="C52" s="43" t="s">
        <v>247</v>
      </c>
      <c r="D52" s="46" t="s">
        <v>248</v>
      </c>
      <c r="E52" s="44">
        <v>50</v>
      </c>
      <c r="F52" s="45">
        <v>735.02617352832</v>
      </c>
      <c r="G52" s="42">
        <v>50</v>
      </c>
      <c r="H52" s="54"/>
      <c r="I52" s="42">
        <v>2</v>
      </c>
    </row>
    <row r="53" s="39" customFormat="1" ht="30" customHeight="1" spans="1:9">
      <c r="A53" s="42" t="s">
        <v>141</v>
      </c>
      <c r="B53" s="42" t="s">
        <v>249</v>
      </c>
      <c r="C53" s="43" t="s">
        <v>250</v>
      </c>
      <c r="D53" s="42" t="s">
        <v>251</v>
      </c>
      <c r="E53" s="44">
        <v>160</v>
      </c>
      <c r="F53" s="45">
        <v>728.199191775</v>
      </c>
      <c r="G53" s="42">
        <v>51</v>
      </c>
      <c r="H53" s="54"/>
      <c r="I53" s="42">
        <v>2</v>
      </c>
    </row>
    <row r="54" s="39" customFormat="1" ht="30" customHeight="1" spans="1:9">
      <c r="A54" s="42" t="s">
        <v>11</v>
      </c>
      <c r="B54" s="42" t="s">
        <v>99</v>
      </c>
      <c r="C54" s="40" t="s">
        <v>252</v>
      </c>
      <c r="D54" s="42" t="s">
        <v>253</v>
      </c>
      <c r="E54" s="42">
        <v>50</v>
      </c>
      <c r="F54" s="45">
        <v>725.71757101423</v>
      </c>
      <c r="G54" s="42">
        <v>52</v>
      </c>
      <c r="H54" s="54"/>
      <c r="I54" s="42">
        <v>2</v>
      </c>
    </row>
    <row r="55" s="39" customFormat="1" ht="30" customHeight="1" spans="1:9">
      <c r="A55" s="42" t="s">
        <v>127</v>
      </c>
      <c r="B55" s="46" t="s">
        <v>127</v>
      </c>
      <c r="C55" s="42" t="s">
        <v>137</v>
      </c>
      <c r="D55" s="42" t="s">
        <v>254</v>
      </c>
      <c r="E55" s="42">
        <v>50</v>
      </c>
      <c r="F55" s="45">
        <v>723.23849373804</v>
      </c>
      <c r="G55" s="42">
        <v>53</v>
      </c>
      <c r="H55" s="54"/>
      <c r="I55" s="42">
        <v>2</v>
      </c>
    </row>
    <row r="56" s="39" customFormat="1" ht="30" customHeight="1" spans="1:9">
      <c r="A56" s="42" t="s">
        <v>127</v>
      </c>
      <c r="B56" s="42" t="s">
        <v>255</v>
      </c>
      <c r="C56" s="43" t="s">
        <v>256</v>
      </c>
      <c r="D56" s="42" t="s">
        <v>257</v>
      </c>
      <c r="E56" s="44">
        <v>100</v>
      </c>
      <c r="F56" s="45">
        <v>722.979923487987</v>
      </c>
      <c r="G56" s="42">
        <v>54</v>
      </c>
      <c r="H56" s="54"/>
      <c r="I56" s="42">
        <v>2</v>
      </c>
    </row>
    <row r="57" s="39" customFormat="1" ht="30" customHeight="1" spans="1:9">
      <c r="A57" s="42" t="s">
        <v>80</v>
      </c>
      <c r="B57" s="42" t="s">
        <v>81</v>
      </c>
      <c r="C57" s="43" t="s">
        <v>258</v>
      </c>
      <c r="D57" s="42" t="s">
        <v>259</v>
      </c>
      <c r="E57" s="42">
        <v>50</v>
      </c>
      <c r="F57" s="45">
        <v>722.5194521871</v>
      </c>
      <c r="G57" s="42">
        <v>55</v>
      </c>
      <c r="H57" s="54"/>
      <c r="I57" s="42">
        <v>2</v>
      </c>
    </row>
    <row r="58" s="39" customFormat="1" ht="30" customHeight="1" spans="1:9">
      <c r="A58" s="42" t="s">
        <v>20</v>
      </c>
      <c r="B58" s="42" t="s">
        <v>20</v>
      </c>
      <c r="C58" s="43" t="s">
        <v>260</v>
      </c>
      <c r="D58" s="47" t="s">
        <v>261</v>
      </c>
      <c r="E58" s="44">
        <v>70</v>
      </c>
      <c r="F58" s="45">
        <v>721.83028889895</v>
      </c>
      <c r="G58" s="42">
        <v>56</v>
      </c>
      <c r="H58" s="55"/>
      <c r="I58" s="42">
        <v>2</v>
      </c>
    </row>
    <row r="59" s="39" customFormat="1" ht="30" customHeight="1" spans="1:9">
      <c r="A59" s="42" t="s">
        <v>59</v>
      </c>
      <c r="B59" s="42" t="s">
        <v>262</v>
      </c>
      <c r="C59" s="47" t="s">
        <v>263</v>
      </c>
      <c r="D59" s="42" t="s">
        <v>264</v>
      </c>
      <c r="E59" s="44">
        <v>60</v>
      </c>
      <c r="F59" s="45">
        <v>720.29790038535</v>
      </c>
      <c r="G59" s="42">
        <v>57</v>
      </c>
      <c r="H59" s="41" t="s">
        <v>265</v>
      </c>
      <c r="I59" s="42">
        <v>0.2</v>
      </c>
    </row>
    <row r="60" s="39" customFormat="1" ht="30" customHeight="1" spans="1:9">
      <c r="A60" s="42" t="s">
        <v>49</v>
      </c>
      <c r="B60" s="42" t="s">
        <v>50</v>
      </c>
      <c r="C60" s="43" t="s">
        <v>266</v>
      </c>
      <c r="D60" s="42" t="s">
        <v>267</v>
      </c>
      <c r="E60" s="44">
        <v>100</v>
      </c>
      <c r="F60" s="45">
        <v>718.4495292975</v>
      </c>
      <c r="G60" s="42">
        <v>58</v>
      </c>
      <c r="H60" s="54"/>
      <c r="I60" s="42">
        <v>0.2</v>
      </c>
    </row>
    <row r="61" s="39" customFormat="1" ht="30" customHeight="1" spans="1:9">
      <c r="A61" s="42" t="s">
        <v>20</v>
      </c>
      <c r="B61" s="48" t="s">
        <v>268</v>
      </c>
      <c r="C61" s="43" t="s">
        <v>269</v>
      </c>
      <c r="D61" s="48" t="s">
        <v>270</v>
      </c>
      <c r="E61" s="48">
        <v>50</v>
      </c>
      <c r="F61" s="45">
        <v>716.44099588134</v>
      </c>
      <c r="G61" s="42">
        <v>59</v>
      </c>
      <c r="H61" s="54"/>
      <c r="I61" s="42">
        <v>0.2</v>
      </c>
    </row>
    <row r="62" s="39" customFormat="1" ht="30" customHeight="1" spans="1:9">
      <c r="A62" s="42" t="s">
        <v>141</v>
      </c>
      <c r="B62" s="42" t="s">
        <v>271</v>
      </c>
      <c r="C62" s="43" t="s">
        <v>272</v>
      </c>
      <c r="D62" s="42" t="s">
        <v>273</v>
      </c>
      <c r="E62" s="44">
        <v>100</v>
      </c>
      <c r="F62" s="45">
        <v>713.78932325</v>
      </c>
      <c r="G62" s="42">
        <v>60</v>
      </c>
      <c r="H62" s="54"/>
      <c r="I62" s="42">
        <v>0.2</v>
      </c>
    </row>
    <row r="63" s="39" customFormat="1" ht="30" customHeight="1" spans="1:9">
      <c r="A63" s="42" t="s">
        <v>49</v>
      </c>
      <c r="B63" s="46" t="s">
        <v>155</v>
      </c>
      <c r="C63" s="43" t="s">
        <v>274</v>
      </c>
      <c r="D63" s="46" t="s">
        <v>275</v>
      </c>
      <c r="E63" s="44">
        <v>360</v>
      </c>
      <c r="F63" s="45">
        <v>713.3428594614</v>
      </c>
      <c r="G63" s="42">
        <v>61</v>
      </c>
      <c r="H63" s="54"/>
      <c r="I63" s="42">
        <v>0.2</v>
      </c>
    </row>
    <row r="64" s="39" customFormat="1" ht="30" customHeight="1" spans="1:9">
      <c r="A64" s="42" t="s">
        <v>127</v>
      </c>
      <c r="B64" s="46" t="s">
        <v>127</v>
      </c>
      <c r="C64" s="43" t="s">
        <v>276</v>
      </c>
      <c r="D64" s="46" t="s">
        <v>277</v>
      </c>
      <c r="E64" s="44">
        <v>50</v>
      </c>
      <c r="F64" s="45">
        <v>712.7104287713</v>
      </c>
      <c r="G64" s="42">
        <v>62</v>
      </c>
      <c r="H64" s="54"/>
      <c r="I64" s="42">
        <v>0.2</v>
      </c>
    </row>
    <row r="65" s="39" customFormat="1" ht="30" customHeight="1" spans="1:9">
      <c r="A65" s="42" t="s">
        <v>59</v>
      </c>
      <c r="B65" s="46" t="s">
        <v>278</v>
      </c>
      <c r="C65" s="42" t="s">
        <v>137</v>
      </c>
      <c r="D65" s="46" t="s">
        <v>279</v>
      </c>
      <c r="E65" s="42">
        <v>100</v>
      </c>
      <c r="F65" s="45">
        <v>710.212931371125</v>
      </c>
      <c r="G65" s="42">
        <v>63</v>
      </c>
      <c r="H65" s="54"/>
      <c r="I65" s="42">
        <v>0.2</v>
      </c>
    </row>
    <row r="66" s="39" customFormat="1" ht="30" customHeight="1" spans="1:9">
      <c r="A66" s="42" t="s">
        <v>135</v>
      </c>
      <c r="B66" s="42" t="s">
        <v>280</v>
      </c>
      <c r="C66" s="40" t="s">
        <v>281</v>
      </c>
      <c r="D66" s="42" t="s">
        <v>282</v>
      </c>
      <c r="E66" s="44">
        <v>100</v>
      </c>
      <c r="F66" s="45">
        <v>707.641821249165</v>
      </c>
      <c r="G66" s="42">
        <v>64</v>
      </c>
      <c r="H66" s="54"/>
      <c r="I66" s="42">
        <v>0.2</v>
      </c>
    </row>
    <row r="67" s="39" customFormat="1" ht="30" customHeight="1" spans="1:9">
      <c r="A67" s="42" t="s">
        <v>11</v>
      </c>
      <c r="B67" s="42" t="s">
        <v>283</v>
      </c>
      <c r="C67" s="43" t="s">
        <v>284</v>
      </c>
      <c r="D67" s="42" t="s">
        <v>285</v>
      </c>
      <c r="E67" s="42">
        <v>200</v>
      </c>
      <c r="F67" s="45">
        <v>705.835743992115</v>
      </c>
      <c r="G67" s="42">
        <v>65</v>
      </c>
      <c r="H67" s="54"/>
      <c r="I67" s="42">
        <v>0.2</v>
      </c>
    </row>
    <row r="68" s="39" customFormat="1" ht="30" customHeight="1" spans="1:9">
      <c r="A68" s="42" t="s">
        <v>38</v>
      </c>
      <c r="B68" s="42" t="s">
        <v>286</v>
      </c>
      <c r="C68" s="42" t="s">
        <v>137</v>
      </c>
      <c r="D68" s="42" t="s">
        <v>287</v>
      </c>
      <c r="E68" s="42">
        <v>50</v>
      </c>
      <c r="F68" s="45">
        <v>705.43062198</v>
      </c>
      <c r="G68" s="42">
        <v>66</v>
      </c>
      <c r="H68" s="54"/>
      <c r="I68" s="42">
        <v>0.2</v>
      </c>
    </row>
    <row r="69" s="39" customFormat="1" ht="30" customHeight="1" spans="1:9">
      <c r="A69" s="42" t="s">
        <v>38</v>
      </c>
      <c r="B69" s="42" t="s">
        <v>286</v>
      </c>
      <c r="C69" s="42" t="s">
        <v>137</v>
      </c>
      <c r="D69" s="42" t="s">
        <v>288</v>
      </c>
      <c r="E69" s="42">
        <v>50</v>
      </c>
      <c r="F69" s="45">
        <v>704.65256255331</v>
      </c>
      <c r="G69" s="42">
        <v>67</v>
      </c>
      <c r="H69" s="54"/>
      <c r="I69" s="42">
        <v>0.2</v>
      </c>
    </row>
    <row r="70" s="39" customFormat="1" ht="30" customHeight="1" spans="1:9">
      <c r="A70" s="42" t="s">
        <v>11</v>
      </c>
      <c r="B70" s="42" t="s">
        <v>289</v>
      </c>
      <c r="C70" s="43" t="s">
        <v>290</v>
      </c>
      <c r="D70" s="42" t="s">
        <v>291</v>
      </c>
      <c r="E70" s="44">
        <v>570</v>
      </c>
      <c r="F70" s="45">
        <v>699.880251486</v>
      </c>
      <c r="G70" s="42">
        <v>68</v>
      </c>
      <c r="H70" s="54"/>
      <c r="I70" s="42">
        <v>0.2</v>
      </c>
    </row>
    <row r="71" s="39" customFormat="1" ht="30" customHeight="1" spans="1:9">
      <c r="A71" s="42" t="s">
        <v>59</v>
      </c>
      <c r="B71" s="56" t="s">
        <v>292</v>
      </c>
      <c r="C71" s="42" t="s">
        <v>137</v>
      </c>
      <c r="D71" s="56" t="s">
        <v>293</v>
      </c>
      <c r="E71" s="56">
        <v>50</v>
      </c>
      <c r="F71" s="45">
        <v>695.9623172545</v>
      </c>
      <c r="G71" s="42">
        <v>69</v>
      </c>
      <c r="H71" s="54"/>
      <c r="I71" s="42">
        <v>0.2</v>
      </c>
    </row>
    <row r="72" s="39" customFormat="1" ht="30" customHeight="1" spans="1:9">
      <c r="A72" s="42" t="s">
        <v>20</v>
      </c>
      <c r="B72" s="42" t="s">
        <v>294</v>
      </c>
      <c r="C72" s="43" t="s">
        <v>295</v>
      </c>
      <c r="D72" s="42" t="s">
        <v>296</v>
      </c>
      <c r="E72" s="44">
        <v>80</v>
      </c>
      <c r="F72" s="45">
        <v>692.9106218667</v>
      </c>
      <c r="G72" s="42">
        <v>70</v>
      </c>
      <c r="H72" s="55"/>
      <c r="I72" s="42">
        <v>0.2</v>
      </c>
    </row>
    <row r="73" s="39" customFormat="1" ht="30" customHeight="1" spans="1:9">
      <c r="A73" s="42" t="s">
        <v>59</v>
      </c>
      <c r="B73" s="56" t="s">
        <v>292</v>
      </c>
      <c r="C73" s="42" t="s">
        <v>137</v>
      </c>
      <c r="D73" s="56" t="s">
        <v>297</v>
      </c>
      <c r="E73" s="56">
        <v>50</v>
      </c>
      <c r="F73" s="45">
        <v>692.73237576935</v>
      </c>
      <c r="G73" s="42">
        <v>71</v>
      </c>
      <c r="H73" s="41" t="s">
        <v>265</v>
      </c>
      <c r="I73" s="42">
        <v>0.2</v>
      </c>
    </row>
    <row r="74" s="39" customFormat="1" ht="30" customHeight="1" spans="1:9">
      <c r="A74" s="42" t="s">
        <v>80</v>
      </c>
      <c r="B74" s="42" t="s">
        <v>298</v>
      </c>
      <c r="C74" s="47" t="s">
        <v>299</v>
      </c>
      <c r="D74" s="42" t="s">
        <v>300</v>
      </c>
      <c r="E74" s="42">
        <v>50</v>
      </c>
      <c r="F74" s="45">
        <v>690.0306072264</v>
      </c>
      <c r="G74" s="42">
        <v>72</v>
      </c>
      <c r="H74" s="54"/>
      <c r="I74" s="42">
        <v>0.2</v>
      </c>
    </row>
    <row r="75" s="39" customFormat="1" ht="30" customHeight="1" spans="1:9">
      <c r="A75" s="42" t="s">
        <v>127</v>
      </c>
      <c r="B75" s="42" t="s">
        <v>127</v>
      </c>
      <c r="C75" s="43" t="s">
        <v>301</v>
      </c>
      <c r="D75" s="42" t="s">
        <v>302</v>
      </c>
      <c r="E75" s="44">
        <v>110</v>
      </c>
      <c r="F75" s="45">
        <v>689.07597760911</v>
      </c>
      <c r="G75" s="42">
        <v>73</v>
      </c>
      <c r="H75" s="54"/>
      <c r="I75" s="42">
        <v>0.2</v>
      </c>
    </row>
    <row r="76" s="39" customFormat="1" ht="22" customHeight="1" spans="1:9">
      <c r="A76" s="42" t="s">
        <v>135</v>
      </c>
      <c r="B76" s="42" t="s">
        <v>303</v>
      </c>
      <c r="C76" s="42" t="s">
        <v>137</v>
      </c>
      <c r="D76" s="42" t="s">
        <v>304</v>
      </c>
      <c r="E76" s="42">
        <v>100</v>
      </c>
      <c r="F76" s="45">
        <v>681.3177185826</v>
      </c>
      <c r="G76" s="42">
        <v>74</v>
      </c>
      <c r="H76" s="54"/>
      <c r="I76" s="42">
        <v>0.2</v>
      </c>
    </row>
    <row r="77" s="39" customFormat="1" ht="22" customHeight="1" spans="1:9">
      <c r="A77" s="42" t="s">
        <v>49</v>
      </c>
      <c r="B77" s="42" t="s">
        <v>305</v>
      </c>
      <c r="C77" s="43" t="s">
        <v>306</v>
      </c>
      <c r="D77" s="42" t="s">
        <v>307</v>
      </c>
      <c r="E77" s="44">
        <v>140</v>
      </c>
      <c r="F77" s="45">
        <v>680.5178457363</v>
      </c>
      <c r="G77" s="42">
        <v>75</v>
      </c>
      <c r="H77" s="54"/>
      <c r="I77" s="42">
        <v>0.2</v>
      </c>
    </row>
    <row r="78" s="39" customFormat="1" ht="30" customHeight="1" spans="1:9">
      <c r="A78" s="42" t="s">
        <v>20</v>
      </c>
      <c r="B78" s="51" t="s">
        <v>24</v>
      </c>
      <c r="C78" s="47" t="s">
        <v>308</v>
      </c>
      <c r="D78" s="51" t="s">
        <v>309</v>
      </c>
      <c r="E78" s="57">
        <v>70</v>
      </c>
      <c r="F78" s="45">
        <v>678.512381679915</v>
      </c>
      <c r="G78" s="42">
        <v>76</v>
      </c>
      <c r="H78" s="54"/>
      <c r="I78" s="42">
        <v>0.2</v>
      </c>
    </row>
    <row r="79" s="39" customFormat="1" ht="30" customHeight="1" spans="1:9">
      <c r="A79" s="42" t="s">
        <v>38</v>
      </c>
      <c r="B79" s="40" t="s">
        <v>310</v>
      </c>
      <c r="C79" s="40" t="s">
        <v>311</v>
      </c>
      <c r="D79" s="42" t="s">
        <v>312</v>
      </c>
      <c r="E79" s="44">
        <v>80</v>
      </c>
      <c r="F79" s="45">
        <v>677.882272599201</v>
      </c>
      <c r="G79" s="42">
        <v>77</v>
      </c>
      <c r="H79" s="54"/>
      <c r="I79" s="42">
        <v>0.2</v>
      </c>
    </row>
    <row r="80" s="39" customFormat="1" ht="30" customHeight="1" spans="1:9">
      <c r="A80" s="42" t="s">
        <v>38</v>
      </c>
      <c r="B80" s="42" t="s">
        <v>313</v>
      </c>
      <c r="C80" s="40" t="s">
        <v>314</v>
      </c>
      <c r="D80" s="42" t="s">
        <v>315</v>
      </c>
      <c r="E80" s="44">
        <v>50</v>
      </c>
      <c r="F80" s="45">
        <v>677.68</v>
      </c>
      <c r="G80" s="42">
        <v>78</v>
      </c>
      <c r="H80" s="54"/>
      <c r="I80" s="42">
        <v>0.2</v>
      </c>
    </row>
    <row r="81" s="39" customFormat="1" ht="30" customHeight="1" spans="1:9">
      <c r="A81" s="42" t="s">
        <v>49</v>
      </c>
      <c r="B81" s="42" t="s">
        <v>316</v>
      </c>
      <c r="C81" s="43" t="s">
        <v>317</v>
      </c>
      <c r="D81" s="42" t="s">
        <v>318</v>
      </c>
      <c r="E81" s="44">
        <v>150</v>
      </c>
      <c r="F81" s="45">
        <v>677.1824572266</v>
      </c>
      <c r="G81" s="42">
        <v>79</v>
      </c>
      <c r="H81" s="54"/>
      <c r="I81" s="42">
        <v>0.2</v>
      </c>
    </row>
    <row r="82" s="39" customFormat="1" ht="30" customHeight="1" spans="1:9">
      <c r="A82" s="42" t="s">
        <v>11</v>
      </c>
      <c r="B82" s="42" t="s">
        <v>319</v>
      </c>
      <c r="C82" s="43" t="s">
        <v>320</v>
      </c>
      <c r="D82" s="42" t="s">
        <v>321</v>
      </c>
      <c r="E82" s="42">
        <v>100</v>
      </c>
      <c r="F82" s="45">
        <v>675.251030025</v>
      </c>
      <c r="G82" s="42">
        <v>80</v>
      </c>
      <c r="H82" s="54"/>
      <c r="I82" s="42">
        <v>0.2</v>
      </c>
    </row>
    <row r="83" s="39" customFormat="1" ht="30" customHeight="1" spans="1:9">
      <c r="A83" s="42" t="s">
        <v>38</v>
      </c>
      <c r="B83" s="40" t="s">
        <v>286</v>
      </c>
      <c r="C83" s="40" t="s">
        <v>137</v>
      </c>
      <c r="D83" s="42" t="s">
        <v>322</v>
      </c>
      <c r="E83" s="42">
        <v>90</v>
      </c>
      <c r="F83" s="45">
        <v>674.19032250177</v>
      </c>
      <c r="G83" s="42">
        <v>81</v>
      </c>
      <c r="H83" s="54"/>
      <c r="I83" s="42">
        <v>0.2</v>
      </c>
    </row>
    <row r="84" s="39" customFormat="1" ht="30" customHeight="1" spans="1:9">
      <c r="A84" s="42" t="s">
        <v>49</v>
      </c>
      <c r="B84" s="42" t="s">
        <v>63</v>
      </c>
      <c r="C84" s="43" t="s">
        <v>323</v>
      </c>
      <c r="D84" s="42" t="s">
        <v>324</v>
      </c>
      <c r="E84" s="44">
        <v>160</v>
      </c>
      <c r="F84" s="45">
        <v>673.863667896</v>
      </c>
      <c r="G84" s="42">
        <v>82</v>
      </c>
      <c r="H84" s="54"/>
      <c r="I84" s="42">
        <v>0.2</v>
      </c>
    </row>
    <row r="85" s="39" customFormat="1" ht="30" customHeight="1" spans="1:9">
      <c r="A85" s="42" t="s">
        <v>49</v>
      </c>
      <c r="B85" s="42" t="s">
        <v>305</v>
      </c>
      <c r="C85" s="43" t="s">
        <v>325</v>
      </c>
      <c r="D85" s="42" t="s">
        <v>326</v>
      </c>
      <c r="E85" s="44">
        <v>150</v>
      </c>
      <c r="F85" s="45">
        <v>671.43</v>
      </c>
      <c r="G85" s="42">
        <v>83</v>
      </c>
      <c r="H85" s="54"/>
      <c r="I85" s="42">
        <v>0.2</v>
      </c>
    </row>
    <row r="86" s="39" customFormat="1" ht="45" customHeight="1" spans="1:9">
      <c r="A86" s="42" t="s">
        <v>38</v>
      </c>
      <c r="B86" s="42" t="s">
        <v>327</v>
      </c>
      <c r="C86" s="40" t="s">
        <v>328</v>
      </c>
      <c r="D86" s="42" t="s">
        <v>329</v>
      </c>
      <c r="E86" s="44">
        <v>100</v>
      </c>
      <c r="F86" s="45">
        <v>670.5598827042</v>
      </c>
      <c r="G86" s="42">
        <v>84</v>
      </c>
      <c r="H86" s="55"/>
      <c r="I86" s="42">
        <v>0.2</v>
      </c>
    </row>
    <row r="87" s="39" customFormat="1" ht="30" customHeight="1" spans="1:9">
      <c r="A87" s="42" t="s">
        <v>49</v>
      </c>
      <c r="B87" s="42" t="s">
        <v>63</v>
      </c>
      <c r="C87" s="43" t="s">
        <v>330</v>
      </c>
      <c r="D87" s="42" t="s">
        <v>331</v>
      </c>
      <c r="E87" s="44">
        <v>420</v>
      </c>
      <c r="F87" s="45">
        <v>667.659914600775</v>
      </c>
      <c r="G87" s="42">
        <v>85</v>
      </c>
      <c r="H87" s="41" t="s">
        <v>265</v>
      </c>
      <c r="I87" s="42">
        <v>0.2</v>
      </c>
    </row>
    <row r="88" s="39" customFormat="1" ht="30" customHeight="1" spans="1:9">
      <c r="A88" s="42" t="s">
        <v>30</v>
      </c>
      <c r="B88" s="42" t="s">
        <v>332</v>
      </c>
      <c r="C88" s="43" t="s">
        <v>333</v>
      </c>
      <c r="D88" s="42" t="s">
        <v>334</v>
      </c>
      <c r="E88" s="44">
        <v>50</v>
      </c>
      <c r="F88" s="45">
        <v>666.756864</v>
      </c>
      <c r="G88" s="42">
        <v>86</v>
      </c>
      <c r="H88" s="54"/>
      <c r="I88" s="42">
        <v>0.2</v>
      </c>
    </row>
    <row r="89" s="39" customFormat="1" ht="30" customHeight="1" spans="1:9">
      <c r="A89" s="42" t="s">
        <v>130</v>
      </c>
      <c r="B89" s="46" t="s">
        <v>335</v>
      </c>
      <c r="C89" s="42" t="s">
        <v>137</v>
      </c>
      <c r="D89" s="46" t="s">
        <v>336</v>
      </c>
      <c r="E89" s="42">
        <v>160</v>
      </c>
      <c r="F89" s="45">
        <v>666.229067193</v>
      </c>
      <c r="G89" s="42">
        <v>87</v>
      </c>
      <c r="H89" s="54"/>
      <c r="I89" s="42">
        <v>0.2</v>
      </c>
    </row>
    <row r="90" s="39" customFormat="1" ht="30" customHeight="1" spans="1:9">
      <c r="A90" s="42" t="s">
        <v>49</v>
      </c>
      <c r="B90" s="42" t="s">
        <v>63</v>
      </c>
      <c r="C90" s="43" t="s">
        <v>137</v>
      </c>
      <c r="D90" s="42" t="s">
        <v>337</v>
      </c>
      <c r="E90" s="44">
        <v>140</v>
      </c>
      <c r="F90" s="45">
        <v>664.971111901725</v>
      </c>
      <c r="G90" s="42">
        <v>88</v>
      </c>
      <c r="H90" s="54"/>
      <c r="I90" s="42">
        <v>0.2</v>
      </c>
    </row>
    <row r="91" s="39" customFormat="1" ht="30" customHeight="1" spans="1:9">
      <c r="A91" s="42" t="s">
        <v>135</v>
      </c>
      <c r="B91" s="42" t="s">
        <v>338</v>
      </c>
      <c r="C91" s="40" t="s">
        <v>339</v>
      </c>
      <c r="D91" s="42" t="s">
        <v>340</v>
      </c>
      <c r="E91" s="44">
        <v>50</v>
      </c>
      <c r="F91" s="45">
        <v>662.9856617274</v>
      </c>
      <c r="G91" s="42">
        <v>89</v>
      </c>
      <c r="H91" s="54"/>
      <c r="I91" s="42">
        <v>0.2</v>
      </c>
    </row>
    <row r="92" s="39" customFormat="1" ht="30" customHeight="1" spans="1:9">
      <c r="A92" s="42" t="s">
        <v>49</v>
      </c>
      <c r="B92" s="42" t="s">
        <v>53</v>
      </c>
      <c r="C92" s="43" t="s">
        <v>341</v>
      </c>
      <c r="D92" s="42" t="s">
        <v>342</v>
      </c>
      <c r="E92" s="44">
        <v>555</v>
      </c>
      <c r="F92" s="45">
        <v>656.272942716</v>
      </c>
      <c r="G92" s="42">
        <v>90</v>
      </c>
      <c r="H92" s="54"/>
      <c r="I92" s="42">
        <v>0.2</v>
      </c>
    </row>
    <row r="93" s="39" customFormat="1" ht="30" customHeight="1" spans="1:9">
      <c r="A93" s="42" t="s">
        <v>130</v>
      </c>
      <c r="B93" s="46" t="s">
        <v>131</v>
      </c>
      <c r="C93" s="46" t="s">
        <v>343</v>
      </c>
      <c r="D93" s="46" t="s">
        <v>133</v>
      </c>
      <c r="E93" s="44">
        <v>60</v>
      </c>
      <c r="F93" s="45">
        <v>656.0171921745</v>
      </c>
      <c r="G93" s="42">
        <v>91</v>
      </c>
      <c r="H93" s="54"/>
      <c r="I93" s="42">
        <v>0.2</v>
      </c>
    </row>
    <row r="94" s="39" customFormat="1" ht="30" customHeight="1" spans="1:9">
      <c r="A94" s="42" t="s">
        <v>20</v>
      </c>
      <c r="B94" s="42" t="s">
        <v>294</v>
      </c>
      <c r="C94" s="43" t="s">
        <v>344</v>
      </c>
      <c r="D94" s="42" t="s">
        <v>345</v>
      </c>
      <c r="E94" s="44">
        <v>60</v>
      </c>
      <c r="F94" s="45">
        <v>651.7924571121</v>
      </c>
      <c r="G94" s="42">
        <v>92</v>
      </c>
      <c r="H94" s="54"/>
      <c r="I94" s="42">
        <v>0.2</v>
      </c>
    </row>
    <row r="95" s="39" customFormat="1" ht="30" customHeight="1" spans="1:9">
      <c r="A95" s="42" t="s">
        <v>59</v>
      </c>
      <c r="B95" s="42" t="s">
        <v>346</v>
      </c>
      <c r="C95" s="58" t="s">
        <v>347</v>
      </c>
      <c r="D95" s="42" t="s">
        <v>348</v>
      </c>
      <c r="E95" s="42">
        <v>60</v>
      </c>
      <c r="F95" s="45">
        <v>650.79680629744</v>
      </c>
      <c r="G95" s="42">
        <v>93</v>
      </c>
      <c r="H95" s="55"/>
      <c r="I95" s="42">
        <v>0.2</v>
      </c>
    </row>
    <row r="96" s="39" customFormat="1" ht="30" customHeight="1" spans="1:16377">
      <c r="A96" s="59" t="s">
        <v>123</v>
      </c>
      <c r="B96" s="60"/>
      <c r="C96" s="60"/>
      <c r="D96" s="60"/>
      <c r="E96" s="60"/>
      <c r="F96" s="60"/>
      <c r="G96" s="60"/>
      <c r="H96" s="61"/>
      <c r="I96" s="42">
        <f>SUM(I3:I95)</f>
        <v>193.4</v>
      </c>
      <c r="XEC96" s="62"/>
      <c r="XED96" s="62"/>
      <c r="XEE96" s="62"/>
      <c r="XEF96" s="62"/>
      <c r="XEG96" s="62"/>
      <c r="XEH96" s="62"/>
      <c r="XEI96" s="62"/>
      <c r="XEJ96" s="62"/>
      <c r="XEK96" s="62"/>
      <c r="XEL96" s="62"/>
      <c r="XEM96" s="62"/>
      <c r="XEN96" s="62"/>
      <c r="XEO96" s="62"/>
      <c r="XEP96" s="62"/>
      <c r="XEQ96" s="62"/>
      <c r="XER96" s="62"/>
      <c r="XES96" s="62"/>
      <c r="XET96" s="62"/>
      <c r="XEU96" s="62"/>
      <c r="XEV96" s="62"/>
      <c r="XEW96" s="62"/>
    </row>
  </sheetData>
  <mergeCells count="11">
    <mergeCell ref="A1:I1"/>
    <mergeCell ref="A96:H96"/>
    <mergeCell ref="H4:H13"/>
    <mergeCell ref="H14:H16"/>
    <mergeCell ref="H17:H30"/>
    <mergeCell ref="H31:H33"/>
    <mergeCell ref="H34:H44"/>
    <mergeCell ref="H45:H58"/>
    <mergeCell ref="H59:H72"/>
    <mergeCell ref="H73:H86"/>
    <mergeCell ref="H87:H9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P125"/>
  <sheetViews>
    <sheetView topLeftCell="A3" workbookViewId="0">
      <selection activeCell="F2" sqref="F$1:F$1048576"/>
    </sheetView>
  </sheetViews>
  <sheetFormatPr defaultColWidth="9" defaultRowHeight="14"/>
  <cols>
    <col min="1" max="1" width="7.25454545454545" style="1" customWidth="1"/>
    <col min="2" max="2" width="7.37272727272727" style="1" customWidth="1"/>
    <col min="3" max="3" width="21.6272727272727" style="1" customWidth="1"/>
    <col min="4" max="4" width="9.12727272727273" style="1" customWidth="1"/>
    <col min="5" max="5" width="8.36363636363636" style="1" customWidth="1"/>
    <col min="6" max="9" width="8.75454545454545" style="1" customWidth="1"/>
    <col min="10" max="10" width="6.12727272727273" style="1" customWidth="1"/>
    <col min="11" max="11" width="10" style="1" customWidth="1"/>
    <col min="12" max="12" width="9.54545454545454" style="1" customWidth="1"/>
    <col min="13" max="16358" width="9" style="1"/>
    <col min="16359" max="16384" width="9" style="5"/>
  </cols>
  <sheetData>
    <row r="1" s="1" customFormat="1" ht="55" customHeight="1" spans="1:12">
      <c r="A1" s="6" t="s">
        <v>349</v>
      </c>
      <c r="B1" s="6"/>
      <c r="C1" s="6"/>
      <c r="D1" s="6"/>
      <c r="E1" s="6"/>
      <c r="F1" s="6"/>
      <c r="G1" s="6"/>
      <c r="H1" s="6"/>
      <c r="I1" s="6"/>
      <c r="J1" s="6"/>
      <c r="K1" s="6"/>
      <c r="L1" s="6"/>
    </row>
    <row r="2" s="1" customFormat="1" ht="16" customHeight="1" spans="1:12">
      <c r="A2" s="7" t="s">
        <v>1</v>
      </c>
      <c r="B2" s="8" t="s">
        <v>2</v>
      </c>
      <c r="C2" s="7" t="s">
        <v>350</v>
      </c>
      <c r="D2" s="7" t="s">
        <v>4</v>
      </c>
      <c r="E2" s="9" t="s">
        <v>351</v>
      </c>
      <c r="F2" s="9" t="s">
        <v>352</v>
      </c>
      <c r="G2" s="9" t="s">
        <v>353</v>
      </c>
      <c r="H2" s="9" t="s">
        <v>354</v>
      </c>
      <c r="I2" s="7" t="s">
        <v>355</v>
      </c>
      <c r="J2" s="33" t="s">
        <v>8</v>
      </c>
      <c r="K2" s="34" t="s">
        <v>9</v>
      </c>
      <c r="L2" s="34" t="s">
        <v>356</v>
      </c>
    </row>
    <row r="3" s="1" customFormat="1" ht="18" customHeight="1" spans="1:12">
      <c r="A3" s="8"/>
      <c r="B3" s="8"/>
      <c r="C3" s="8"/>
      <c r="D3" s="7"/>
      <c r="E3" s="10"/>
      <c r="F3" s="10"/>
      <c r="G3" s="10"/>
      <c r="H3" s="10"/>
      <c r="I3" s="7"/>
      <c r="J3" s="33"/>
      <c r="K3" s="34"/>
      <c r="L3" s="33"/>
    </row>
    <row r="4" s="1" customFormat="1" ht="18" customHeight="1" spans="1:12">
      <c r="A4" s="8"/>
      <c r="B4" s="8"/>
      <c r="C4" s="8"/>
      <c r="D4" s="7"/>
      <c r="E4" s="10"/>
      <c r="F4" s="10"/>
      <c r="G4" s="10"/>
      <c r="H4" s="10"/>
      <c r="I4" s="7"/>
      <c r="J4" s="33"/>
      <c r="K4" s="34"/>
      <c r="L4" s="33"/>
    </row>
    <row r="5" s="2" customFormat="1" ht="9" customHeight="1" spans="1:12">
      <c r="A5" s="7"/>
      <c r="B5" s="7"/>
      <c r="C5" s="7"/>
      <c r="D5" s="7"/>
      <c r="E5" s="11"/>
      <c r="F5" s="11"/>
      <c r="G5" s="11"/>
      <c r="H5" s="11"/>
      <c r="I5" s="7"/>
      <c r="J5" s="33"/>
      <c r="K5" s="34"/>
      <c r="L5" s="33"/>
    </row>
    <row r="6" s="1" customFormat="1" ht="45" customHeight="1" spans="1:12">
      <c r="A6" s="23" t="s">
        <v>11</v>
      </c>
      <c r="B6" s="23" t="s">
        <v>12</v>
      </c>
      <c r="C6" s="24" t="s">
        <v>357</v>
      </c>
      <c r="D6" s="25" t="s">
        <v>14</v>
      </c>
      <c r="E6" s="26">
        <v>630</v>
      </c>
      <c r="F6" s="27">
        <v>501.851037813125</v>
      </c>
      <c r="G6" s="27">
        <v>150.87156050529</v>
      </c>
      <c r="H6" s="28">
        <v>652.722598318415</v>
      </c>
      <c r="I6" s="28">
        <v>411.215236940601</v>
      </c>
      <c r="J6" s="23">
        <v>1</v>
      </c>
      <c r="K6" s="23" t="s">
        <v>15</v>
      </c>
      <c r="L6" s="23">
        <v>7</v>
      </c>
    </row>
    <row r="7" s="1" customFormat="1" ht="34" customHeight="1" spans="1:12">
      <c r="A7" s="23" t="s">
        <v>49</v>
      </c>
      <c r="B7" s="23" t="s">
        <v>50</v>
      </c>
      <c r="C7" s="24" t="s">
        <v>169</v>
      </c>
      <c r="D7" s="23" t="s">
        <v>170</v>
      </c>
      <c r="E7" s="29">
        <v>410</v>
      </c>
      <c r="F7" s="28">
        <v>522.00799038486</v>
      </c>
      <c r="G7" s="28">
        <v>124.315731936</v>
      </c>
      <c r="H7" s="28">
        <v>646.33</v>
      </c>
      <c r="I7" s="28">
        <v>264.9953</v>
      </c>
      <c r="J7" s="23">
        <v>2</v>
      </c>
      <c r="K7" s="35" t="s">
        <v>358</v>
      </c>
      <c r="L7" s="23">
        <v>6</v>
      </c>
    </row>
    <row r="8" s="1" customFormat="1" ht="34" customHeight="1" spans="1:12">
      <c r="A8" s="23" t="s">
        <v>49</v>
      </c>
      <c r="B8" s="25" t="s">
        <v>359</v>
      </c>
      <c r="C8" s="24" t="s">
        <v>360</v>
      </c>
      <c r="D8" s="23" t="s">
        <v>55</v>
      </c>
      <c r="E8" s="23">
        <v>280</v>
      </c>
      <c r="F8" s="28">
        <v>513.44807325552</v>
      </c>
      <c r="G8" s="28">
        <v>114.12669990456</v>
      </c>
      <c r="H8" s="28">
        <v>627.57477316008</v>
      </c>
      <c r="I8" s="28">
        <v>175.720936484822</v>
      </c>
      <c r="J8" s="23">
        <v>3</v>
      </c>
      <c r="K8" s="36"/>
      <c r="L8" s="23">
        <v>6</v>
      </c>
    </row>
    <row r="9" s="1" customFormat="1" ht="34" customHeight="1" spans="1:12">
      <c r="A9" s="23" t="s">
        <v>30</v>
      </c>
      <c r="B9" s="23" t="s">
        <v>56</v>
      </c>
      <c r="C9" s="24" t="s">
        <v>57</v>
      </c>
      <c r="D9" s="23" t="s">
        <v>58</v>
      </c>
      <c r="E9" s="29">
        <v>280</v>
      </c>
      <c r="F9" s="28">
        <v>503.165725639253</v>
      </c>
      <c r="G9" s="28">
        <v>103.742385606</v>
      </c>
      <c r="H9" s="28">
        <v>606.908111245253</v>
      </c>
      <c r="I9" s="28">
        <v>169.934271148671</v>
      </c>
      <c r="J9" s="23">
        <v>4</v>
      </c>
      <c r="K9" s="35" t="s">
        <v>361</v>
      </c>
      <c r="L9" s="23">
        <v>5</v>
      </c>
    </row>
    <row r="10" s="1" customFormat="1" ht="39" customHeight="1" spans="1:12">
      <c r="A10" s="23" t="s">
        <v>59</v>
      </c>
      <c r="B10" s="23" t="s">
        <v>362</v>
      </c>
      <c r="C10" s="24" t="s">
        <v>363</v>
      </c>
      <c r="D10" s="23" t="s">
        <v>364</v>
      </c>
      <c r="E10" s="29">
        <v>170</v>
      </c>
      <c r="F10" s="28">
        <v>529.66688775</v>
      </c>
      <c r="G10" s="28">
        <v>131.4680598</v>
      </c>
      <c r="H10" s="28">
        <v>661.13494755</v>
      </c>
      <c r="I10" s="28">
        <v>112.3929410835</v>
      </c>
      <c r="J10" s="23">
        <v>5</v>
      </c>
      <c r="K10" s="37"/>
      <c r="L10" s="23">
        <v>5</v>
      </c>
    </row>
    <row r="11" s="1" customFormat="1" ht="39" customHeight="1" spans="1:12">
      <c r="A11" s="23" t="s">
        <v>59</v>
      </c>
      <c r="B11" s="23" t="s">
        <v>365</v>
      </c>
      <c r="C11" s="24" t="s">
        <v>366</v>
      </c>
      <c r="D11" s="23" t="s">
        <v>367</v>
      </c>
      <c r="E11" s="29">
        <v>180</v>
      </c>
      <c r="F11" s="28">
        <v>504.66</v>
      </c>
      <c r="G11" s="28">
        <v>107.05</v>
      </c>
      <c r="H11" s="28">
        <v>611.71</v>
      </c>
      <c r="I11" s="28">
        <v>110.11</v>
      </c>
      <c r="J11" s="23">
        <v>6</v>
      </c>
      <c r="K11" s="36"/>
      <c r="L11" s="23">
        <v>5</v>
      </c>
    </row>
    <row r="12" s="1" customFormat="1" ht="30" customHeight="1" spans="1:12">
      <c r="A12" s="23" t="s">
        <v>11</v>
      </c>
      <c r="B12" s="24" t="s">
        <v>368</v>
      </c>
      <c r="C12" s="24" t="s">
        <v>369</v>
      </c>
      <c r="D12" s="23" t="s">
        <v>370</v>
      </c>
      <c r="E12" s="29">
        <v>150</v>
      </c>
      <c r="F12" s="28">
        <v>596.011014503205</v>
      </c>
      <c r="G12" s="28">
        <v>102.0907117494</v>
      </c>
      <c r="H12" s="28">
        <v>698.101726252605</v>
      </c>
      <c r="I12" s="28">
        <v>104.715258937891</v>
      </c>
      <c r="J12" s="23">
        <v>7</v>
      </c>
      <c r="K12" s="35" t="s">
        <v>371</v>
      </c>
      <c r="L12" s="23">
        <v>2</v>
      </c>
    </row>
    <row r="13" s="1" customFormat="1" ht="45" customHeight="1" spans="1:12">
      <c r="A13" s="23" t="s">
        <v>30</v>
      </c>
      <c r="B13" s="23" t="s">
        <v>224</v>
      </c>
      <c r="C13" s="24" t="s">
        <v>372</v>
      </c>
      <c r="D13" s="23" t="s">
        <v>226</v>
      </c>
      <c r="E13" s="29">
        <v>140</v>
      </c>
      <c r="F13" s="28">
        <v>513.579360258607</v>
      </c>
      <c r="G13" s="28">
        <v>186.921195858</v>
      </c>
      <c r="H13" s="28">
        <v>700.500556116608</v>
      </c>
      <c r="I13" s="28">
        <v>98.0700778563251</v>
      </c>
      <c r="J13" s="23">
        <v>8</v>
      </c>
      <c r="K13" s="37"/>
      <c r="L13" s="23">
        <v>2</v>
      </c>
    </row>
    <row r="14" s="1" customFormat="1" ht="36" customHeight="1" spans="1:12">
      <c r="A14" s="23" t="s">
        <v>42</v>
      </c>
      <c r="B14" s="30" t="s">
        <v>373</v>
      </c>
      <c r="C14" s="25" t="s">
        <v>374</v>
      </c>
      <c r="D14" s="30" t="s">
        <v>375</v>
      </c>
      <c r="E14" s="23">
        <v>140</v>
      </c>
      <c r="F14" s="28">
        <v>519.605397137425</v>
      </c>
      <c r="G14" s="28">
        <v>152.2450405944</v>
      </c>
      <c r="H14" s="28">
        <v>671.850437731825</v>
      </c>
      <c r="I14" s="28">
        <v>94.0590612824555</v>
      </c>
      <c r="J14" s="23">
        <v>9</v>
      </c>
      <c r="K14" s="37"/>
      <c r="L14" s="23">
        <v>2</v>
      </c>
    </row>
    <row r="15" s="1" customFormat="1" ht="36" customHeight="1" spans="1:12">
      <c r="A15" s="23" t="s">
        <v>127</v>
      </c>
      <c r="B15" s="23" t="s">
        <v>127</v>
      </c>
      <c r="C15" s="24" t="s">
        <v>376</v>
      </c>
      <c r="D15" s="23" t="s">
        <v>190</v>
      </c>
      <c r="E15" s="23">
        <v>155</v>
      </c>
      <c r="F15" s="28">
        <v>502.916263279177</v>
      </c>
      <c r="G15" s="28">
        <v>100.620239495085</v>
      </c>
      <c r="H15" s="28">
        <v>603.536502774263</v>
      </c>
      <c r="I15" s="28">
        <v>93.5481579300107</v>
      </c>
      <c r="J15" s="23">
        <v>10</v>
      </c>
      <c r="K15" s="36"/>
      <c r="L15" s="23">
        <v>2</v>
      </c>
    </row>
    <row r="16" s="1" customFormat="1" ht="34" customHeight="1" spans="1:16370">
      <c r="A16" s="31" t="s">
        <v>123</v>
      </c>
      <c r="B16" s="32"/>
      <c r="C16" s="32"/>
      <c r="D16" s="32"/>
      <c r="E16" s="32"/>
      <c r="F16" s="32"/>
      <c r="G16" s="32"/>
      <c r="H16" s="32"/>
      <c r="I16" s="32"/>
      <c r="J16" s="32"/>
      <c r="K16" s="38"/>
      <c r="L16" s="23">
        <f>SUM(L6:L15)</f>
        <v>42</v>
      </c>
      <c r="XEE16" s="5"/>
      <c r="XEF16" s="5"/>
      <c r="XEG16" s="5"/>
      <c r="XEH16" s="5"/>
      <c r="XEI16" s="5"/>
      <c r="XEJ16" s="5"/>
      <c r="XEK16" s="5"/>
      <c r="XEL16" s="5"/>
      <c r="XEM16" s="5"/>
      <c r="XEN16" s="5"/>
      <c r="XEO16" s="5"/>
      <c r="XEP16" s="5"/>
    </row>
    <row r="17" s="1" customFormat="1" spans="16359:16370">
      <c r="XEE17" s="5"/>
      <c r="XEF17" s="5"/>
      <c r="XEG17" s="5"/>
      <c r="XEH17" s="5"/>
      <c r="XEI17" s="5"/>
      <c r="XEJ17" s="5"/>
      <c r="XEK17" s="5"/>
      <c r="XEL17" s="5"/>
      <c r="XEM17" s="5"/>
      <c r="XEN17" s="5"/>
      <c r="XEO17" s="5"/>
      <c r="XEP17" s="5"/>
    </row>
    <row r="18" s="1" customFormat="1" spans="16359:16370">
      <c r="XEE18" s="5"/>
      <c r="XEF18" s="5"/>
      <c r="XEG18" s="5"/>
      <c r="XEH18" s="5"/>
      <c r="XEI18" s="5"/>
      <c r="XEJ18" s="5"/>
      <c r="XEK18" s="5"/>
      <c r="XEL18" s="5"/>
      <c r="XEM18" s="5"/>
      <c r="XEN18" s="5"/>
      <c r="XEO18" s="5"/>
      <c r="XEP18" s="5"/>
    </row>
    <row r="19" s="1" customFormat="1" spans="16359:16370">
      <c r="XEE19" s="5"/>
      <c r="XEF19" s="5"/>
      <c r="XEG19" s="5"/>
      <c r="XEH19" s="5"/>
      <c r="XEI19" s="5"/>
      <c r="XEJ19" s="5"/>
      <c r="XEK19" s="5"/>
      <c r="XEL19" s="5"/>
      <c r="XEM19" s="5"/>
      <c r="XEN19" s="5"/>
      <c r="XEO19" s="5"/>
      <c r="XEP19" s="5"/>
    </row>
    <row r="20" s="1" customFormat="1" spans="16359:16370">
      <c r="XEE20" s="5"/>
      <c r="XEF20" s="5"/>
      <c r="XEG20" s="5"/>
      <c r="XEH20" s="5"/>
      <c r="XEI20" s="5"/>
      <c r="XEJ20" s="5"/>
      <c r="XEK20" s="5"/>
      <c r="XEL20" s="5"/>
      <c r="XEM20" s="5"/>
      <c r="XEN20" s="5"/>
      <c r="XEO20" s="5"/>
      <c r="XEP20" s="5"/>
    </row>
    <row r="21" s="1" customFormat="1" spans="16359:16370">
      <c r="XEE21" s="5"/>
      <c r="XEF21" s="5"/>
      <c r="XEG21" s="5"/>
      <c r="XEH21" s="5"/>
      <c r="XEI21" s="5"/>
      <c r="XEJ21" s="5"/>
      <c r="XEK21" s="5"/>
      <c r="XEL21" s="5"/>
      <c r="XEM21" s="5"/>
      <c r="XEN21" s="5"/>
      <c r="XEO21" s="5"/>
      <c r="XEP21" s="5"/>
    </row>
    <row r="22" s="1" customFormat="1" spans="16359:16370">
      <c r="XEE22" s="5"/>
      <c r="XEF22" s="5"/>
      <c r="XEG22" s="5"/>
      <c r="XEH22" s="5"/>
      <c r="XEI22" s="5"/>
      <c r="XEJ22" s="5"/>
      <c r="XEK22" s="5"/>
      <c r="XEL22" s="5"/>
      <c r="XEM22" s="5"/>
      <c r="XEN22" s="5"/>
      <c r="XEO22" s="5"/>
      <c r="XEP22" s="5"/>
    </row>
    <row r="23" s="1" customFormat="1" spans="16359:16370">
      <c r="XEE23" s="5"/>
      <c r="XEF23" s="5"/>
      <c r="XEG23" s="5"/>
      <c r="XEH23" s="5"/>
      <c r="XEI23" s="5"/>
      <c r="XEJ23" s="5"/>
      <c r="XEK23" s="5"/>
      <c r="XEL23" s="5"/>
      <c r="XEM23" s="5"/>
      <c r="XEN23" s="5"/>
      <c r="XEO23" s="5"/>
      <c r="XEP23" s="5"/>
    </row>
    <row r="24" s="1" customFormat="1" spans="16359:16370">
      <c r="XEE24" s="5"/>
      <c r="XEF24" s="5"/>
      <c r="XEG24" s="5"/>
      <c r="XEH24" s="5"/>
      <c r="XEI24" s="5"/>
      <c r="XEJ24" s="5"/>
      <c r="XEK24" s="5"/>
      <c r="XEL24" s="5"/>
      <c r="XEM24" s="5"/>
      <c r="XEN24" s="5"/>
      <c r="XEO24" s="5"/>
      <c r="XEP24" s="5"/>
    </row>
    <row r="25" s="1" customFormat="1" spans="16359:16370">
      <c r="XEE25" s="5"/>
      <c r="XEF25" s="5"/>
      <c r="XEG25" s="5"/>
      <c r="XEH25" s="5"/>
      <c r="XEI25" s="5"/>
      <c r="XEJ25" s="5"/>
      <c r="XEK25" s="5"/>
      <c r="XEL25" s="5"/>
      <c r="XEM25" s="5"/>
      <c r="XEN25" s="5"/>
      <c r="XEO25" s="5"/>
      <c r="XEP25" s="5"/>
    </row>
    <row r="26" s="1" customFormat="1" spans="16359:16370">
      <c r="XEE26" s="5"/>
      <c r="XEF26" s="5"/>
      <c r="XEG26" s="5"/>
      <c r="XEH26" s="5"/>
      <c r="XEI26" s="5"/>
      <c r="XEJ26" s="5"/>
      <c r="XEK26" s="5"/>
      <c r="XEL26" s="5"/>
      <c r="XEM26" s="5"/>
      <c r="XEN26" s="5"/>
      <c r="XEO26" s="5"/>
      <c r="XEP26" s="5"/>
    </row>
    <row r="27" s="1" customFormat="1" spans="16359:16370">
      <c r="XEE27" s="5"/>
      <c r="XEF27" s="5"/>
      <c r="XEG27" s="5"/>
      <c r="XEH27" s="5"/>
      <c r="XEI27" s="5"/>
      <c r="XEJ27" s="5"/>
      <c r="XEK27" s="5"/>
      <c r="XEL27" s="5"/>
      <c r="XEM27" s="5"/>
      <c r="XEN27" s="5"/>
      <c r="XEO27" s="5"/>
      <c r="XEP27" s="5"/>
    </row>
    <row r="28" s="1" customFormat="1" spans="16359:16370">
      <c r="XEE28" s="5"/>
      <c r="XEF28" s="5"/>
      <c r="XEG28" s="5"/>
      <c r="XEH28" s="5"/>
      <c r="XEI28" s="5"/>
      <c r="XEJ28" s="5"/>
      <c r="XEK28" s="5"/>
      <c r="XEL28" s="5"/>
      <c r="XEM28" s="5"/>
      <c r="XEN28" s="5"/>
      <c r="XEO28" s="5"/>
      <c r="XEP28" s="5"/>
    </row>
    <row r="29" s="1" customFormat="1" spans="16359:16370">
      <c r="XEE29" s="5"/>
      <c r="XEF29" s="5"/>
      <c r="XEG29" s="5"/>
      <c r="XEH29" s="5"/>
      <c r="XEI29" s="5"/>
      <c r="XEJ29" s="5"/>
      <c r="XEK29" s="5"/>
      <c r="XEL29" s="5"/>
      <c r="XEM29" s="5"/>
      <c r="XEN29" s="5"/>
      <c r="XEO29" s="5"/>
      <c r="XEP29" s="5"/>
    </row>
    <row r="30" s="1" customFormat="1" spans="16359:16370">
      <c r="XEE30" s="5"/>
      <c r="XEF30" s="5"/>
      <c r="XEG30" s="5"/>
      <c r="XEH30" s="5"/>
      <c r="XEI30" s="5"/>
      <c r="XEJ30" s="5"/>
      <c r="XEK30" s="5"/>
      <c r="XEL30" s="5"/>
      <c r="XEM30" s="5"/>
      <c r="XEN30" s="5"/>
      <c r="XEO30" s="5"/>
      <c r="XEP30" s="5"/>
    </row>
    <row r="31" s="1" customFormat="1" spans="16359:16370">
      <c r="XEE31" s="5"/>
      <c r="XEF31" s="5"/>
      <c r="XEG31" s="5"/>
      <c r="XEH31" s="5"/>
      <c r="XEI31" s="5"/>
      <c r="XEJ31" s="5"/>
      <c r="XEK31" s="5"/>
      <c r="XEL31" s="5"/>
      <c r="XEM31" s="5"/>
      <c r="XEN31" s="5"/>
      <c r="XEO31" s="5"/>
      <c r="XEP31" s="5"/>
    </row>
    <row r="32" s="1" customFormat="1" spans="16359:16370">
      <c r="XEE32" s="5"/>
      <c r="XEF32" s="5"/>
      <c r="XEG32" s="5"/>
      <c r="XEH32" s="5"/>
      <c r="XEI32" s="5"/>
      <c r="XEJ32" s="5"/>
      <c r="XEK32" s="5"/>
      <c r="XEL32" s="5"/>
      <c r="XEM32" s="5"/>
      <c r="XEN32" s="5"/>
      <c r="XEO32" s="5"/>
      <c r="XEP32" s="5"/>
    </row>
    <row r="33" s="1" customFormat="1" spans="16359:16370">
      <c r="XEE33" s="5"/>
      <c r="XEF33" s="5"/>
      <c r="XEG33" s="5"/>
      <c r="XEH33" s="5"/>
      <c r="XEI33" s="5"/>
      <c r="XEJ33" s="5"/>
      <c r="XEK33" s="5"/>
      <c r="XEL33" s="5"/>
      <c r="XEM33" s="5"/>
      <c r="XEN33" s="5"/>
      <c r="XEO33" s="5"/>
      <c r="XEP33" s="5"/>
    </row>
    <row r="34" s="1" customFormat="1" spans="16359:16370">
      <c r="XEE34" s="5"/>
      <c r="XEF34" s="5"/>
      <c r="XEG34" s="5"/>
      <c r="XEH34" s="5"/>
      <c r="XEI34" s="5"/>
      <c r="XEJ34" s="5"/>
      <c r="XEK34" s="5"/>
      <c r="XEL34" s="5"/>
      <c r="XEM34" s="5"/>
      <c r="XEN34" s="5"/>
      <c r="XEO34" s="5"/>
      <c r="XEP34" s="5"/>
    </row>
    <row r="35" s="1" customFormat="1" spans="16359:16370">
      <c r="XEE35" s="5"/>
      <c r="XEF35" s="5"/>
      <c r="XEG35" s="5"/>
      <c r="XEH35" s="5"/>
      <c r="XEI35" s="5"/>
      <c r="XEJ35" s="5"/>
      <c r="XEK35" s="5"/>
      <c r="XEL35" s="5"/>
      <c r="XEM35" s="5"/>
      <c r="XEN35" s="5"/>
      <c r="XEO35" s="5"/>
      <c r="XEP35" s="5"/>
    </row>
    <row r="36" s="1" customFormat="1" spans="16359:16370">
      <c r="XEE36" s="5"/>
      <c r="XEF36" s="5"/>
      <c r="XEG36" s="5"/>
      <c r="XEH36" s="5"/>
      <c r="XEI36" s="5"/>
      <c r="XEJ36" s="5"/>
      <c r="XEK36" s="5"/>
      <c r="XEL36" s="5"/>
      <c r="XEM36" s="5"/>
      <c r="XEN36" s="5"/>
      <c r="XEO36" s="5"/>
      <c r="XEP36" s="5"/>
    </row>
    <row r="37" s="1" customFormat="1" spans="16359:16370">
      <c r="XEE37" s="5"/>
      <c r="XEF37" s="5"/>
      <c r="XEG37" s="5"/>
      <c r="XEH37" s="5"/>
      <c r="XEI37" s="5"/>
      <c r="XEJ37" s="5"/>
      <c r="XEK37" s="5"/>
      <c r="XEL37" s="5"/>
      <c r="XEM37" s="5"/>
      <c r="XEN37" s="5"/>
      <c r="XEO37" s="5"/>
      <c r="XEP37" s="5"/>
    </row>
    <row r="38" s="1" customFormat="1" spans="16359:16370">
      <c r="XEE38" s="5"/>
      <c r="XEF38" s="5"/>
      <c r="XEG38" s="5"/>
      <c r="XEH38" s="5"/>
      <c r="XEI38" s="5"/>
      <c r="XEJ38" s="5"/>
      <c r="XEK38" s="5"/>
      <c r="XEL38" s="5"/>
      <c r="XEM38" s="5"/>
      <c r="XEN38" s="5"/>
      <c r="XEO38" s="5"/>
      <c r="XEP38" s="5"/>
    </row>
    <row r="39" s="1" customFormat="1" spans="16359:16370">
      <c r="XEE39" s="5"/>
      <c r="XEF39" s="5"/>
      <c r="XEG39" s="5"/>
      <c r="XEH39" s="5"/>
      <c r="XEI39" s="5"/>
      <c r="XEJ39" s="5"/>
      <c r="XEK39" s="5"/>
      <c r="XEL39" s="5"/>
      <c r="XEM39" s="5"/>
      <c r="XEN39" s="5"/>
      <c r="XEO39" s="5"/>
      <c r="XEP39" s="5"/>
    </row>
    <row r="40" s="1" customFormat="1" spans="16359:16370">
      <c r="XEE40" s="5"/>
      <c r="XEF40" s="5"/>
      <c r="XEG40" s="5"/>
      <c r="XEH40" s="5"/>
      <c r="XEI40" s="5"/>
      <c r="XEJ40" s="5"/>
      <c r="XEK40" s="5"/>
      <c r="XEL40" s="5"/>
      <c r="XEM40" s="5"/>
      <c r="XEN40" s="5"/>
      <c r="XEO40" s="5"/>
      <c r="XEP40" s="5"/>
    </row>
    <row r="41" s="1" customFormat="1" spans="16359:16370">
      <c r="XEE41" s="5"/>
      <c r="XEF41" s="5"/>
      <c r="XEG41" s="5"/>
      <c r="XEH41" s="5"/>
      <c r="XEI41" s="5"/>
      <c r="XEJ41" s="5"/>
      <c r="XEK41" s="5"/>
      <c r="XEL41" s="5"/>
      <c r="XEM41" s="5"/>
      <c r="XEN41" s="5"/>
      <c r="XEO41" s="5"/>
      <c r="XEP41" s="5"/>
    </row>
    <row r="42" s="1" customFormat="1" spans="16359:16370">
      <c r="XEE42" s="5"/>
      <c r="XEF42" s="5"/>
      <c r="XEG42" s="5"/>
      <c r="XEH42" s="5"/>
      <c r="XEI42" s="5"/>
      <c r="XEJ42" s="5"/>
      <c r="XEK42" s="5"/>
      <c r="XEL42" s="5"/>
      <c r="XEM42" s="5"/>
      <c r="XEN42" s="5"/>
      <c r="XEO42" s="5"/>
      <c r="XEP42" s="5"/>
    </row>
    <row r="43" s="1" customFormat="1" spans="16359:16370">
      <c r="XEE43" s="5"/>
      <c r="XEF43" s="5"/>
      <c r="XEG43" s="5"/>
      <c r="XEH43" s="5"/>
      <c r="XEI43" s="5"/>
      <c r="XEJ43" s="5"/>
      <c r="XEK43" s="5"/>
      <c r="XEL43" s="5"/>
      <c r="XEM43" s="5"/>
      <c r="XEN43" s="5"/>
      <c r="XEO43" s="5"/>
      <c r="XEP43" s="5"/>
    </row>
    <row r="44" s="1" customFormat="1" spans="16359:16370">
      <c r="XEE44" s="5"/>
      <c r="XEF44" s="5"/>
      <c r="XEG44" s="5"/>
      <c r="XEH44" s="5"/>
      <c r="XEI44" s="5"/>
      <c r="XEJ44" s="5"/>
      <c r="XEK44" s="5"/>
      <c r="XEL44" s="5"/>
      <c r="XEM44" s="5"/>
      <c r="XEN44" s="5"/>
      <c r="XEO44" s="5"/>
      <c r="XEP44" s="5"/>
    </row>
    <row r="45" s="1" customFormat="1" spans="16359:16370">
      <c r="XEE45" s="5"/>
      <c r="XEF45" s="5"/>
      <c r="XEG45" s="5"/>
      <c r="XEH45" s="5"/>
      <c r="XEI45" s="5"/>
      <c r="XEJ45" s="5"/>
      <c r="XEK45" s="5"/>
      <c r="XEL45" s="5"/>
      <c r="XEM45" s="5"/>
      <c r="XEN45" s="5"/>
      <c r="XEO45" s="5"/>
      <c r="XEP45" s="5"/>
    </row>
    <row r="46" s="1" customFormat="1" spans="16359:16370">
      <c r="XEE46" s="5"/>
      <c r="XEF46" s="5"/>
      <c r="XEG46" s="5"/>
      <c r="XEH46" s="5"/>
      <c r="XEI46" s="5"/>
      <c r="XEJ46" s="5"/>
      <c r="XEK46" s="5"/>
      <c r="XEL46" s="5"/>
      <c r="XEM46" s="5"/>
      <c r="XEN46" s="5"/>
      <c r="XEO46" s="5"/>
      <c r="XEP46" s="5"/>
    </row>
    <row r="47" s="1" customFormat="1" spans="16359:16370">
      <c r="XEE47" s="5"/>
      <c r="XEF47" s="5"/>
      <c r="XEG47" s="5"/>
      <c r="XEH47" s="5"/>
      <c r="XEI47" s="5"/>
      <c r="XEJ47" s="5"/>
      <c r="XEK47" s="5"/>
      <c r="XEL47" s="5"/>
      <c r="XEM47" s="5"/>
      <c r="XEN47" s="5"/>
      <c r="XEO47" s="5"/>
      <c r="XEP47" s="5"/>
    </row>
    <row r="48" s="1" customFormat="1" spans="16359:16370">
      <c r="XEE48" s="5"/>
      <c r="XEF48" s="5"/>
      <c r="XEG48" s="5"/>
      <c r="XEH48" s="5"/>
      <c r="XEI48" s="5"/>
      <c r="XEJ48" s="5"/>
      <c r="XEK48" s="5"/>
      <c r="XEL48" s="5"/>
      <c r="XEM48" s="5"/>
      <c r="XEN48" s="5"/>
      <c r="XEO48" s="5"/>
      <c r="XEP48" s="5"/>
    </row>
    <row r="49" s="1" customFormat="1" spans="16359:16370">
      <c r="XEE49" s="5"/>
      <c r="XEF49" s="5"/>
      <c r="XEG49" s="5"/>
      <c r="XEH49" s="5"/>
      <c r="XEI49" s="5"/>
      <c r="XEJ49" s="5"/>
      <c r="XEK49" s="5"/>
      <c r="XEL49" s="5"/>
      <c r="XEM49" s="5"/>
      <c r="XEN49" s="5"/>
      <c r="XEO49" s="5"/>
      <c r="XEP49" s="5"/>
    </row>
    <row r="50" s="1" customFormat="1" spans="16359:16370">
      <c r="XEE50" s="5"/>
      <c r="XEF50" s="5"/>
      <c r="XEG50" s="5"/>
      <c r="XEH50" s="5"/>
      <c r="XEI50" s="5"/>
      <c r="XEJ50" s="5"/>
      <c r="XEK50" s="5"/>
      <c r="XEL50" s="5"/>
      <c r="XEM50" s="5"/>
      <c r="XEN50" s="5"/>
      <c r="XEO50" s="5"/>
      <c r="XEP50" s="5"/>
    </row>
    <row r="51" s="1" customFormat="1" spans="16359:16370">
      <c r="XEE51" s="5"/>
      <c r="XEF51" s="5"/>
      <c r="XEG51" s="5"/>
      <c r="XEH51" s="5"/>
      <c r="XEI51" s="5"/>
      <c r="XEJ51" s="5"/>
      <c r="XEK51" s="5"/>
      <c r="XEL51" s="5"/>
      <c r="XEM51" s="5"/>
      <c r="XEN51" s="5"/>
      <c r="XEO51" s="5"/>
      <c r="XEP51" s="5"/>
    </row>
    <row r="52" s="1" customFormat="1" spans="16359:16370">
      <c r="XEE52" s="5"/>
      <c r="XEF52" s="5"/>
      <c r="XEG52" s="5"/>
      <c r="XEH52" s="5"/>
      <c r="XEI52" s="5"/>
      <c r="XEJ52" s="5"/>
      <c r="XEK52" s="5"/>
      <c r="XEL52" s="5"/>
      <c r="XEM52" s="5"/>
      <c r="XEN52" s="5"/>
      <c r="XEO52" s="5"/>
      <c r="XEP52" s="5"/>
    </row>
    <row r="53" s="1" customFormat="1" spans="16359:16370">
      <c r="XEE53" s="5"/>
      <c r="XEF53" s="5"/>
      <c r="XEG53" s="5"/>
      <c r="XEH53" s="5"/>
      <c r="XEI53" s="5"/>
      <c r="XEJ53" s="5"/>
      <c r="XEK53" s="5"/>
      <c r="XEL53" s="5"/>
      <c r="XEM53" s="5"/>
      <c r="XEN53" s="5"/>
      <c r="XEO53" s="5"/>
      <c r="XEP53" s="5"/>
    </row>
    <row r="54" s="1" customFormat="1" spans="16359:16370">
      <c r="XEE54" s="5"/>
      <c r="XEF54" s="5"/>
      <c r="XEG54" s="5"/>
      <c r="XEH54" s="5"/>
      <c r="XEI54" s="5"/>
      <c r="XEJ54" s="5"/>
      <c r="XEK54" s="5"/>
      <c r="XEL54" s="5"/>
      <c r="XEM54" s="5"/>
      <c r="XEN54" s="5"/>
      <c r="XEO54" s="5"/>
      <c r="XEP54" s="5"/>
    </row>
    <row r="55" s="1" customFormat="1" spans="16359:16370">
      <c r="XEE55" s="5"/>
      <c r="XEF55" s="5"/>
      <c r="XEG55" s="5"/>
      <c r="XEH55" s="5"/>
      <c r="XEI55" s="5"/>
      <c r="XEJ55" s="5"/>
      <c r="XEK55" s="5"/>
      <c r="XEL55" s="5"/>
      <c r="XEM55" s="5"/>
      <c r="XEN55" s="5"/>
      <c r="XEO55" s="5"/>
      <c r="XEP55" s="5"/>
    </row>
    <row r="56" s="1" customFormat="1" spans="16359:16370">
      <c r="XEE56" s="5"/>
      <c r="XEF56" s="5"/>
      <c r="XEG56" s="5"/>
      <c r="XEH56" s="5"/>
      <c r="XEI56" s="5"/>
      <c r="XEJ56" s="5"/>
      <c r="XEK56" s="5"/>
      <c r="XEL56" s="5"/>
      <c r="XEM56" s="5"/>
      <c r="XEN56" s="5"/>
      <c r="XEO56" s="5"/>
      <c r="XEP56" s="5"/>
    </row>
    <row r="57" s="1" customFormat="1" spans="16359:16370">
      <c r="XEE57" s="5"/>
      <c r="XEF57" s="5"/>
      <c r="XEG57" s="5"/>
      <c r="XEH57" s="5"/>
      <c r="XEI57" s="5"/>
      <c r="XEJ57" s="5"/>
      <c r="XEK57" s="5"/>
      <c r="XEL57" s="5"/>
      <c r="XEM57" s="5"/>
      <c r="XEN57" s="5"/>
      <c r="XEO57" s="5"/>
      <c r="XEP57" s="5"/>
    </row>
    <row r="58" s="1" customFormat="1" spans="16359:16370">
      <c r="XEE58" s="5"/>
      <c r="XEF58" s="5"/>
      <c r="XEG58" s="5"/>
      <c r="XEH58" s="5"/>
      <c r="XEI58" s="5"/>
      <c r="XEJ58" s="5"/>
      <c r="XEK58" s="5"/>
      <c r="XEL58" s="5"/>
      <c r="XEM58" s="5"/>
      <c r="XEN58" s="5"/>
      <c r="XEO58" s="5"/>
      <c r="XEP58" s="5"/>
    </row>
    <row r="59" s="1" customFormat="1" spans="16359:16370">
      <c r="XEE59" s="5"/>
      <c r="XEF59" s="5"/>
      <c r="XEG59" s="5"/>
      <c r="XEH59" s="5"/>
      <c r="XEI59" s="5"/>
      <c r="XEJ59" s="5"/>
      <c r="XEK59" s="5"/>
      <c r="XEL59" s="5"/>
      <c r="XEM59" s="5"/>
      <c r="XEN59" s="5"/>
      <c r="XEO59" s="5"/>
      <c r="XEP59" s="5"/>
    </row>
    <row r="60" s="1" customFormat="1" spans="16359:16370">
      <c r="XEE60" s="5"/>
      <c r="XEF60" s="5"/>
      <c r="XEG60" s="5"/>
      <c r="XEH60" s="5"/>
      <c r="XEI60" s="5"/>
      <c r="XEJ60" s="5"/>
      <c r="XEK60" s="5"/>
      <c r="XEL60" s="5"/>
      <c r="XEM60" s="5"/>
      <c r="XEN60" s="5"/>
      <c r="XEO60" s="5"/>
      <c r="XEP60" s="5"/>
    </row>
    <row r="61" s="1" customFormat="1" spans="16359:16370">
      <c r="XEE61" s="5"/>
      <c r="XEF61" s="5"/>
      <c r="XEG61" s="5"/>
      <c r="XEH61" s="5"/>
      <c r="XEI61" s="5"/>
      <c r="XEJ61" s="5"/>
      <c r="XEK61" s="5"/>
      <c r="XEL61" s="5"/>
      <c r="XEM61" s="5"/>
      <c r="XEN61" s="5"/>
      <c r="XEO61" s="5"/>
      <c r="XEP61" s="5"/>
    </row>
    <row r="62" s="1" customFormat="1" spans="16359:16370">
      <c r="XEE62" s="5"/>
      <c r="XEF62" s="5"/>
      <c r="XEG62" s="5"/>
      <c r="XEH62" s="5"/>
      <c r="XEI62" s="5"/>
      <c r="XEJ62" s="5"/>
      <c r="XEK62" s="5"/>
      <c r="XEL62" s="5"/>
      <c r="XEM62" s="5"/>
      <c r="XEN62" s="5"/>
      <c r="XEO62" s="5"/>
      <c r="XEP62" s="5"/>
    </row>
    <row r="63" s="1" customFormat="1" spans="16359:16370">
      <c r="XEE63" s="5"/>
      <c r="XEF63" s="5"/>
      <c r="XEG63" s="5"/>
      <c r="XEH63" s="5"/>
      <c r="XEI63" s="5"/>
      <c r="XEJ63" s="5"/>
      <c r="XEK63" s="5"/>
      <c r="XEL63" s="5"/>
      <c r="XEM63" s="5"/>
      <c r="XEN63" s="5"/>
      <c r="XEO63" s="5"/>
      <c r="XEP63" s="5"/>
    </row>
    <row r="64" s="1" customFormat="1" spans="16359:16370">
      <c r="XEE64" s="5"/>
      <c r="XEF64" s="5"/>
      <c r="XEG64" s="5"/>
      <c r="XEH64" s="5"/>
      <c r="XEI64" s="5"/>
      <c r="XEJ64" s="5"/>
      <c r="XEK64" s="5"/>
      <c r="XEL64" s="5"/>
      <c r="XEM64" s="5"/>
      <c r="XEN64" s="5"/>
      <c r="XEO64" s="5"/>
      <c r="XEP64" s="5"/>
    </row>
    <row r="65" s="1" customFormat="1" spans="16359:16370">
      <c r="XEE65" s="5"/>
      <c r="XEF65" s="5"/>
      <c r="XEG65" s="5"/>
      <c r="XEH65" s="5"/>
      <c r="XEI65" s="5"/>
      <c r="XEJ65" s="5"/>
      <c r="XEK65" s="5"/>
      <c r="XEL65" s="5"/>
      <c r="XEM65" s="5"/>
      <c r="XEN65" s="5"/>
      <c r="XEO65" s="5"/>
      <c r="XEP65" s="5"/>
    </row>
    <row r="66" s="1" customFormat="1" spans="16359:16370">
      <c r="XEE66" s="5"/>
      <c r="XEF66" s="5"/>
      <c r="XEG66" s="5"/>
      <c r="XEH66" s="5"/>
      <c r="XEI66" s="5"/>
      <c r="XEJ66" s="5"/>
      <c r="XEK66" s="5"/>
      <c r="XEL66" s="5"/>
      <c r="XEM66" s="5"/>
      <c r="XEN66" s="5"/>
      <c r="XEO66" s="5"/>
      <c r="XEP66" s="5"/>
    </row>
    <row r="67" s="1" customFormat="1" spans="16359:16370">
      <c r="XEE67" s="5"/>
      <c r="XEF67" s="5"/>
      <c r="XEG67" s="5"/>
      <c r="XEH67" s="5"/>
      <c r="XEI67" s="5"/>
      <c r="XEJ67" s="5"/>
      <c r="XEK67" s="5"/>
      <c r="XEL67" s="5"/>
      <c r="XEM67" s="5"/>
      <c r="XEN67" s="5"/>
      <c r="XEO67" s="5"/>
      <c r="XEP67" s="5"/>
    </row>
    <row r="68" s="1" customFormat="1" spans="16359:16370">
      <c r="XEE68" s="5"/>
      <c r="XEF68" s="5"/>
      <c r="XEG68" s="5"/>
      <c r="XEH68" s="5"/>
      <c r="XEI68" s="5"/>
      <c r="XEJ68" s="5"/>
      <c r="XEK68" s="5"/>
      <c r="XEL68" s="5"/>
      <c r="XEM68" s="5"/>
      <c r="XEN68" s="5"/>
      <c r="XEO68" s="5"/>
      <c r="XEP68" s="5"/>
    </row>
    <row r="69" s="1" customFormat="1" spans="16359:16370">
      <c r="XEE69" s="5"/>
      <c r="XEF69" s="5"/>
      <c r="XEG69" s="5"/>
      <c r="XEH69" s="5"/>
      <c r="XEI69" s="5"/>
      <c r="XEJ69" s="5"/>
      <c r="XEK69" s="5"/>
      <c r="XEL69" s="5"/>
      <c r="XEM69" s="5"/>
      <c r="XEN69" s="5"/>
      <c r="XEO69" s="5"/>
      <c r="XEP69" s="5"/>
    </row>
    <row r="70" s="1" customFormat="1" spans="16359:16370">
      <c r="XEE70" s="5"/>
      <c r="XEF70" s="5"/>
      <c r="XEG70" s="5"/>
      <c r="XEH70" s="5"/>
      <c r="XEI70" s="5"/>
      <c r="XEJ70" s="5"/>
      <c r="XEK70" s="5"/>
      <c r="XEL70" s="5"/>
      <c r="XEM70" s="5"/>
      <c r="XEN70" s="5"/>
      <c r="XEO70" s="5"/>
      <c r="XEP70" s="5"/>
    </row>
    <row r="71" s="1" customFormat="1" spans="16359:16370">
      <c r="XEE71" s="5"/>
      <c r="XEF71" s="5"/>
      <c r="XEG71" s="5"/>
      <c r="XEH71" s="5"/>
      <c r="XEI71" s="5"/>
      <c r="XEJ71" s="5"/>
      <c r="XEK71" s="5"/>
      <c r="XEL71" s="5"/>
      <c r="XEM71" s="5"/>
      <c r="XEN71" s="5"/>
      <c r="XEO71" s="5"/>
      <c r="XEP71" s="5"/>
    </row>
    <row r="72" s="1" customFormat="1" spans="16359:16370">
      <c r="XEE72" s="5"/>
      <c r="XEF72" s="5"/>
      <c r="XEG72" s="5"/>
      <c r="XEH72" s="5"/>
      <c r="XEI72" s="5"/>
      <c r="XEJ72" s="5"/>
      <c r="XEK72" s="5"/>
      <c r="XEL72" s="5"/>
      <c r="XEM72" s="5"/>
      <c r="XEN72" s="5"/>
      <c r="XEO72" s="5"/>
      <c r="XEP72" s="5"/>
    </row>
    <row r="73" s="1" customFormat="1" spans="16359:16370">
      <c r="XEE73" s="5"/>
      <c r="XEF73" s="5"/>
      <c r="XEG73" s="5"/>
      <c r="XEH73" s="5"/>
      <c r="XEI73" s="5"/>
      <c r="XEJ73" s="5"/>
      <c r="XEK73" s="5"/>
      <c r="XEL73" s="5"/>
      <c r="XEM73" s="5"/>
      <c r="XEN73" s="5"/>
      <c r="XEO73" s="5"/>
      <c r="XEP73" s="5"/>
    </row>
    <row r="74" s="1" customFormat="1" spans="16359:16370">
      <c r="XEE74" s="5"/>
      <c r="XEF74" s="5"/>
      <c r="XEG74" s="5"/>
      <c r="XEH74" s="5"/>
      <c r="XEI74" s="5"/>
      <c r="XEJ74" s="5"/>
      <c r="XEK74" s="5"/>
      <c r="XEL74" s="5"/>
      <c r="XEM74" s="5"/>
      <c r="XEN74" s="5"/>
      <c r="XEO74" s="5"/>
      <c r="XEP74" s="5"/>
    </row>
    <row r="75" s="1" customFormat="1" spans="16359:16370">
      <c r="XEE75" s="5"/>
      <c r="XEF75" s="5"/>
      <c r="XEG75" s="5"/>
      <c r="XEH75" s="5"/>
      <c r="XEI75" s="5"/>
      <c r="XEJ75" s="5"/>
      <c r="XEK75" s="5"/>
      <c r="XEL75" s="5"/>
      <c r="XEM75" s="5"/>
      <c r="XEN75" s="5"/>
      <c r="XEO75" s="5"/>
      <c r="XEP75" s="5"/>
    </row>
    <row r="76" s="1" customFormat="1" spans="16359:16370">
      <c r="XEE76" s="5"/>
      <c r="XEF76" s="5"/>
      <c r="XEG76" s="5"/>
      <c r="XEH76" s="5"/>
      <c r="XEI76" s="5"/>
      <c r="XEJ76" s="5"/>
      <c r="XEK76" s="5"/>
      <c r="XEL76" s="5"/>
      <c r="XEM76" s="5"/>
      <c r="XEN76" s="5"/>
      <c r="XEO76" s="5"/>
      <c r="XEP76" s="5"/>
    </row>
    <row r="77" s="1" customFormat="1" spans="16359:16370">
      <c r="XEE77" s="5"/>
      <c r="XEF77" s="5"/>
      <c r="XEG77" s="5"/>
      <c r="XEH77" s="5"/>
      <c r="XEI77" s="5"/>
      <c r="XEJ77" s="5"/>
      <c r="XEK77" s="5"/>
      <c r="XEL77" s="5"/>
      <c r="XEM77" s="5"/>
      <c r="XEN77" s="5"/>
      <c r="XEO77" s="5"/>
      <c r="XEP77" s="5"/>
    </row>
    <row r="78" s="1" customFormat="1" spans="16359:16370">
      <c r="XEE78" s="5"/>
      <c r="XEF78" s="5"/>
      <c r="XEG78" s="5"/>
      <c r="XEH78" s="5"/>
      <c r="XEI78" s="5"/>
      <c r="XEJ78" s="5"/>
      <c r="XEK78" s="5"/>
      <c r="XEL78" s="5"/>
      <c r="XEM78" s="5"/>
      <c r="XEN78" s="5"/>
      <c r="XEO78" s="5"/>
      <c r="XEP78" s="5"/>
    </row>
    <row r="79" s="1" customFormat="1" spans="16359:16370">
      <c r="XEE79" s="5"/>
      <c r="XEF79" s="5"/>
      <c r="XEG79" s="5"/>
      <c r="XEH79" s="5"/>
      <c r="XEI79" s="5"/>
      <c r="XEJ79" s="5"/>
      <c r="XEK79" s="5"/>
      <c r="XEL79" s="5"/>
      <c r="XEM79" s="5"/>
      <c r="XEN79" s="5"/>
      <c r="XEO79" s="5"/>
      <c r="XEP79" s="5"/>
    </row>
    <row r="80" s="1" customFormat="1" spans="16359:16370">
      <c r="XEE80" s="5"/>
      <c r="XEF80" s="5"/>
      <c r="XEG80" s="5"/>
      <c r="XEH80" s="5"/>
      <c r="XEI80" s="5"/>
      <c r="XEJ80" s="5"/>
      <c r="XEK80" s="5"/>
      <c r="XEL80" s="5"/>
      <c r="XEM80" s="5"/>
      <c r="XEN80" s="5"/>
      <c r="XEO80" s="5"/>
      <c r="XEP80" s="5"/>
    </row>
    <row r="81" s="1" customFormat="1" spans="16359:16370">
      <c r="XEE81" s="5"/>
      <c r="XEF81" s="5"/>
      <c r="XEG81" s="5"/>
      <c r="XEH81" s="5"/>
      <c r="XEI81" s="5"/>
      <c r="XEJ81" s="5"/>
      <c r="XEK81" s="5"/>
      <c r="XEL81" s="5"/>
      <c r="XEM81" s="5"/>
      <c r="XEN81" s="5"/>
      <c r="XEO81" s="5"/>
      <c r="XEP81" s="5"/>
    </row>
    <row r="82" s="1" customFormat="1" spans="16359:16370">
      <c r="XEE82" s="5"/>
      <c r="XEF82" s="5"/>
      <c r="XEG82" s="5"/>
      <c r="XEH82" s="5"/>
      <c r="XEI82" s="5"/>
      <c r="XEJ82" s="5"/>
      <c r="XEK82" s="5"/>
      <c r="XEL82" s="5"/>
      <c r="XEM82" s="5"/>
      <c r="XEN82" s="5"/>
      <c r="XEO82" s="5"/>
      <c r="XEP82" s="5"/>
    </row>
    <row r="83" s="1" customFormat="1" spans="16359:16370">
      <c r="XEE83" s="5"/>
      <c r="XEF83" s="5"/>
      <c r="XEG83" s="5"/>
      <c r="XEH83" s="5"/>
      <c r="XEI83" s="5"/>
      <c r="XEJ83" s="5"/>
      <c r="XEK83" s="5"/>
      <c r="XEL83" s="5"/>
      <c r="XEM83" s="5"/>
      <c r="XEN83" s="5"/>
      <c r="XEO83" s="5"/>
      <c r="XEP83" s="5"/>
    </row>
    <row r="84" s="1" customFormat="1" spans="16359:16370">
      <c r="XEE84" s="5"/>
      <c r="XEF84" s="5"/>
      <c r="XEG84" s="5"/>
      <c r="XEH84" s="5"/>
      <c r="XEI84" s="5"/>
      <c r="XEJ84" s="5"/>
      <c r="XEK84" s="5"/>
      <c r="XEL84" s="5"/>
      <c r="XEM84" s="5"/>
      <c r="XEN84" s="5"/>
      <c r="XEO84" s="5"/>
      <c r="XEP84" s="5"/>
    </row>
    <row r="85" s="1" customFormat="1" spans="16359:16370">
      <c r="XEE85" s="5"/>
      <c r="XEF85" s="5"/>
      <c r="XEG85" s="5"/>
      <c r="XEH85" s="5"/>
      <c r="XEI85" s="5"/>
      <c r="XEJ85" s="5"/>
      <c r="XEK85" s="5"/>
      <c r="XEL85" s="5"/>
      <c r="XEM85" s="5"/>
      <c r="XEN85" s="5"/>
      <c r="XEO85" s="5"/>
      <c r="XEP85" s="5"/>
    </row>
    <row r="86" s="1" customFormat="1" spans="16359:16370">
      <c r="XEE86" s="5"/>
      <c r="XEF86" s="5"/>
      <c r="XEG86" s="5"/>
      <c r="XEH86" s="5"/>
      <c r="XEI86" s="5"/>
      <c r="XEJ86" s="5"/>
      <c r="XEK86" s="5"/>
      <c r="XEL86" s="5"/>
      <c r="XEM86" s="5"/>
      <c r="XEN86" s="5"/>
      <c r="XEO86" s="5"/>
      <c r="XEP86" s="5"/>
    </row>
    <row r="87" s="1" customFormat="1" spans="16359:16370">
      <c r="XEE87" s="5"/>
      <c r="XEF87" s="5"/>
      <c r="XEG87" s="5"/>
      <c r="XEH87" s="5"/>
      <c r="XEI87" s="5"/>
      <c r="XEJ87" s="5"/>
      <c r="XEK87" s="5"/>
      <c r="XEL87" s="5"/>
      <c r="XEM87" s="5"/>
      <c r="XEN87" s="5"/>
      <c r="XEO87" s="5"/>
      <c r="XEP87" s="5"/>
    </row>
    <row r="88" s="1" customFormat="1" spans="16359:16370">
      <c r="XEE88" s="5"/>
      <c r="XEF88" s="5"/>
      <c r="XEG88" s="5"/>
      <c r="XEH88" s="5"/>
      <c r="XEI88" s="5"/>
      <c r="XEJ88" s="5"/>
      <c r="XEK88" s="5"/>
      <c r="XEL88" s="5"/>
      <c r="XEM88" s="5"/>
      <c r="XEN88" s="5"/>
      <c r="XEO88" s="5"/>
      <c r="XEP88" s="5"/>
    </row>
    <row r="89" s="1" customFormat="1" spans="16359:16370">
      <c r="XEE89" s="5"/>
      <c r="XEF89" s="5"/>
      <c r="XEG89" s="5"/>
      <c r="XEH89" s="5"/>
      <c r="XEI89" s="5"/>
      <c r="XEJ89" s="5"/>
      <c r="XEK89" s="5"/>
      <c r="XEL89" s="5"/>
      <c r="XEM89" s="5"/>
      <c r="XEN89" s="5"/>
      <c r="XEO89" s="5"/>
      <c r="XEP89" s="5"/>
    </row>
    <row r="90" s="1" customFormat="1" spans="16359:16370">
      <c r="XEE90" s="5"/>
      <c r="XEF90" s="5"/>
      <c r="XEG90" s="5"/>
      <c r="XEH90" s="5"/>
      <c r="XEI90" s="5"/>
      <c r="XEJ90" s="5"/>
      <c r="XEK90" s="5"/>
      <c r="XEL90" s="5"/>
      <c r="XEM90" s="5"/>
      <c r="XEN90" s="5"/>
      <c r="XEO90" s="5"/>
      <c r="XEP90" s="5"/>
    </row>
    <row r="91" s="1" customFormat="1" spans="16359:16370">
      <c r="XEE91" s="5"/>
      <c r="XEF91" s="5"/>
      <c r="XEG91" s="5"/>
      <c r="XEH91" s="5"/>
      <c r="XEI91" s="5"/>
      <c r="XEJ91" s="5"/>
      <c r="XEK91" s="5"/>
      <c r="XEL91" s="5"/>
      <c r="XEM91" s="5"/>
      <c r="XEN91" s="5"/>
      <c r="XEO91" s="5"/>
      <c r="XEP91" s="5"/>
    </row>
    <row r="92" s="1" customFormat="1" spans="16359:16370">
      <c r="XEE92" s="5"/>
      <c r="XEF92" s="5"/>
      <c r="XEG92" s="5"/>
      <c r="XEH92" s="5"/>
      <c r="XEI92" s="5"/>
      <c r="XEJ92" s="5"/>
      <c r="XEK92" s="5"/>
      <c r="XEL92" s="5"/>
      <c r="XEM92" s="5"/>
      <c r="XEN92" s="5"/>
      <c r="XEO92" s="5"/>
      <c r="XEP92" s="5"/>
    </row>
    <row r="93" s="1" customFormat="1" spans="16359:16370">
      <c r="XEE93" s="5"/>
      <c r="XEF93" s="5"/>
      <c r="XEG93" s="5"/>
      <c r="XEH93" s="5"/>
      <c r="XEI93" s="5"/>
      <c r="XEJ93" s="5"/>
      <c r="XEK93" s="5"/>
      <c r="XEL93" s="5"/>
      <c r="XEM93" s="5"/>
      <c r="XEN93" s="5"/>
      <c r="XEO93" s="5"/>
      <c r="XEP93" s="5"/>
    </row>
    <row r="94" s="1" customFormat="1" spans="16359:16370">
      <c r="XEE94" s="5"/>
      <c r="XEF94" s="5"/>
      <c r="XEG94" s="5"/>
      <c r="XEH94" s="5"/>
      <c r="XEI94" s="5"/>
      <c r="XEJ94" s="5"/>
      <c r="XEK94" s="5"/>
      <c r="XEL94" s="5"/>
      <c r="XEM94" s="5"/>
      <c r="XEN94" s="5"/>
      <c r="XEO94" s="5"/>
      <c r="XEP94" s="5"/>
    </row>
    <row r="95" s="1" customFormat="1" spans="16359:16370">
      <c r="XEE95" s="5"/>
      <c r="XEF95" s="5"/>
      <c r="XEG95" s="5"/>
      <c r="XEH95" s="5"/>
      <c r="XEI95" s="5"/>
      <c r="XEJ95" s="5"/>
      <c r="XEK95" s="5"/>
      <c r="XEL95" s="5"/>
      <c r="XEM95" s="5"/>
      <c r="XEN95" s="5"/>
      <c r="XEO95" s="5"/>
      <c r="XEP95" s="5"/>
    </row>
    <row r="96" s="1" customFormat="1" spans="16359:16370">
      <c r="XEE96" s="5"/>
      <c r="XEF96" s="5"/>
      <c r="XEG96" s="5"/>
      <c r="XEH96" s="5"/>
      <c r="XEI96" s="5"/>
      <c r="XEJ96" s="5"/>
      <c r="XEK96" s="5"/>
      <c r="XEL96" s="5"/>
      <c r="XEM96" s="5"/>
      <c r="XEN96" s="5"/>
      <c r="XEO96" s="5"/>
      <c r="XEP96" s="5"/>
    </row>
    <row r="97" s="1" customFormat="1" spans="16359:16370">
      <c r="XEE97" s="5"/>
      <c r="XEF97" s="5"/>
      <c r="XEG97" s="5"/>
      <c r="XEH97" s="5"/>
      <c r="XEI97" s="5"/>
      <c r="XEJ97" s="5"/>
      <c r="XEK97" s="5"/>
      <c r="XEL97" s="5"/>
      <c r="XEM97" s="5"/>
      <c r="XEN97" s="5"/>
      <c r="XEO97" s="5"/>
      <c r="XEP97" s="5"/>
    </row>
    <row r="98" s="1" customFormat="1" spans="16359:16370">
      <c r="XEE98" s="5"/>
      <c r="XEF98" s="5"/>
      <c r="XEG98" s="5"/>
      <c r="XEH98" s="5"/>
      <c r="XEI98" s="5"/>
      <c r="XEJ98" s="5"/>
      <c r="XEK98" s="5"/>
      <c r="XEL98" s="5"/>
      <c r="XEM98" s="5"/>
      <c r="XEN98" s="5"/>
      <c r="XEO98" s="5"/>
      <c r="XEP98" s="5"/>
    </row>
    <row r="99" s="1" customFormat="1" spans="16359:16370">
      <c r="XEE99" s="5"/>
      <c r="XEF99" s="5"/>
      <c r="XEG99" s="5"/>
      <c r="XEH99" s="5"/>
      <c r="XEI99" s="5"/>
      <c r="XEJ99" s="5"/>
      <c r="XEK99" s="5"/>
      <c r="XEL99" s="5"/>
      <c r="XEM99" s="5"/>
      <c r="XEN99" s="5"/>
      <c r="XEO99" s="5"/>
      <c r="XEP99" s="5"/>
    </row>
    <row r="100" s="1" customFormat="1" spans="16359:16370">
      <c r="XEE100" s="5"/>
      <c r="XEF100" s="5"/>
      <c r="XEG100" s="5"/>
      <c r="XEH100" s="5"/>
      <c r="XEI100" s="5"/>
      <c r="XEJ100" s="5"/>
      <c r="XEK100" s="5"/>
      <c r="XEL100" s="5"/>
      <c r="XEM100" s="5"/>
      <c r="XEN100" s="5"/>
      <c r="XEO100" s="5"/>
      <c r="XEP100" s="5"/>
    </row>
    <row r="101" s="1" customFormat="1" spans="16359:16370">
      <c r="XEE101" s="5"/>
      <c r="XEF101" s="5"/>
      <c r="XEG101" s="5"/>
      <c r="XEH101" s="5"/>
      <c r="XEI101" s="5"/>
      <c r="XEJ101" s="5"/>
      <c r="XEK101" s="5"/>
      <c r="XEL101" s="5"/>
      <c r="XEM101" s="5"/>
      <c r="XEN101" s="5"/>
      <c r="XEO101" s="5"/>
      <c r="XEP101" s="5"/>
    </row>
    <row r="102" s="1" customFormat="1" spans="16359:16370">
      <c r="XEE102" s="5"/>
      <c r="XEF102" s="5"/>
      <c r="XEG102" s="5"/>
      <c r="XEH102" s="5"/>
      <c r="XEI102" s="5"/>
      <c r="XEJ102" s="5"/>
      <c r="XEK102" s="5"/>
      <c r="XEL102" s="5"/>
      <c r="XEM102" s="5"/>
      <c r="XEN102" s="5"/>
      <c r="XEO102" s="5"/>
      <c r="XEP102" s="5"/>
    </row>
    <row r="103" s="1" customFormat="1" spans="16359:16370">
      <c r="XEE103" s="5"/>
      <c r="XEF103" s="5"/>
      <c r="XEG103" s="5"/>
      <c r="XEH103" s="5"/>
      <c r="XEI103" s="5"/>
      <c r="XEJ103" s="5"/>
      <c r="XEK103" s="5"/>
      <c r="XEL103" s="5"/>
      <c r="XEM103" s="5"/>
      <c r="XEN103" s="5"/>
      <c r="XEO103" s="5"/>
      <c r="XEP103" s="5"/>
    </row>
    <row r="104" s="1" customFormat="1" spans="16359:16370">
      <c r="XEE104" s="5"/>
      <c r="XEF104" s="5"/>
      <c r="XEG104" s="5"/>
      <c r="XEH104" s="5"/>
      <c r="XEI104" s="5"/>
      <c r="XEJ104" s="5"/>
      <c r="XEK104" s="5"/>
      <c r="XEL104" s="5"/>
      <c r="XEM104" s="5"/>
      <c r="XEN104" s="5"/>
      <c r="XEO104" s="5"/>
      <c r="XEP104" s="5"/>
    </row>
    <row r="105" s="1" customFormat="1" spans="16359:16370">
      <c r="XEE105" s="5"/>
      <c r="XEF105" s="5"/>
      <c r="XEG105" s="5"/>
      <c r="XEH105" s="5"/>
      <c r="XEI105" s="5"/>
      <c r="XEJ105" s="5"/>
      <c r="XEK105" s="5"/>
      <c r="XEL105" s="5"/>
      <c r="XEM105" s="5"/>
      <c r="XEN105" s="5"/>
      <c r="XEO105" s="5"/>
      <c r="XEP105" s="5"/>
    </row>
    <row r="106" s="1" customFormat="1" spans="16359:16370">
      <c r="XEE106" s="5"/>
      <c r="XEF106" s="5"/>
      <c r="XEG106" s="5"/>
      <c r="XEH106" s="5"/>
      <c r="XEI106" s="5"/>
      <c r="XEJ106" s="5"/>
      <c r="XEK106" s="5"/>
      <c r="XEL106" s="5"/>
      <c r="XEM106" s="5"/>
      <c r="XEN106" s="5"/>
      <c r="XEO106" s="5"/>
      <c r="XEP106" s="5"/>
    </row>
    <row r="107" s="1" customFormat="1" spans="16359:16370">
      <c r="XEE107" s="5"/>
      <c r="XEF107" s="5"/>
      <c r="XEG107" s="5"/>
      <c r="XEH107" s="5"/>
      <c r="XEI107" s="5"/>
      <c r="XEJ107" s="5"/>
      <c r="XEK107" s="5"/>
      <c r="XEL107" s="5"/>
      <c r="XEM107" s="5"/>
      <c r="XEN107" s="5"/>
      <c r="XEO107" s="5"/>
      <c r="XEP107" s="5"/>
    </row>
    <row r="108" s="1" customFormat="1" spans="16359:16370">
      <c r="XEE108" s="5"/>
      <c r="XEF108" s="5"/>
      <c r="XEG108" s="5"/>
      <c r="XEH108" s="5"/>
      <c r="XEI108" s="5"/>
      <c r="XEJ108" s="5"/>
      <c r="XEK108" s="5"/>
      <c r="XEL108" s="5"/>
      <c r="XEM108" s="5"/>
      <c r="XEN108" s="5"/>
      <c r="XEO108" s="5"/>
      <c r="XEP108" s="5"/>
    </row>
    <row r="109" s="1" customFormat="1" spans="16359:16370">
      <c r="XEE109" s="5"/>
      <c r="XEF109" s="5"/>
      <c r="XEG109" s="5"/>
      <c r="XEH109" s="5"/>
      <c r="XEI109" s="5"/>
      <c r="XEJ109" s="5"/>
      <c r="XEK109" s="5"/>
      <c r="XEL109" s="5"/>
      <c r="XEM109" s="5"/>
      <c r="XEN109" s="5"/>
      <c r="XEO109" s="5"/>
      <c r="XEP109" s="5"/>
    </row>
    <row r="110" s="1" customFormat="1" spans="16359:16370">
      <c r="XEE110" s="5"/>
      <c r="XEF110" s="5"/>
      <c r="XEG110" s="5"/>
      <c r="XEH110" s="5"/>
      <c r="XEI110" s="5"/>
      <c r="XEJ110" s="5"/>
      <c r="XEK110" s="5"/>
      <c r="XEL110" s="5"/>
      <c r="XEM110" s="5"/>
      <c r="XEN110" s="5"/>
      <c r="XEO110" s="5"/>
      <c r="XEP110" s="5"/>
    </row>
    <row r="111" s="1" customFormat="1" spans="16359:16370">
      <c r="XEE111" s="5"/>
      <c r="XEF111" s="5"/>
      <c r="XEG111" s="5"/>
      <c r="XEH111" s="5"/>
      <c r="XEI111" s="5"/>
      <c r="XEJ111" s="5"/>
      <c r="XEK111" s="5"/>
      <c r="XEL111" s="5"/>
      <c r="XEM111" s="5"/>
      <c r="XEN111" s="5"/>
      <c r="XEO111" s="5"/>
      <c r="XEP111" s="5"/>
    </row>
    <row r="112" s="1" customFormat="1" spans="16359:16370">
      <c r="XEE112" s="5"/>
      <c r="XEF112" s="5"/>
      <c r="XEG112" s="5"/>
      <c r="XEH112" s="5"/>
      <c r="XEI112" s="5"/>
      <c r="XEJ112" s="5"/>
      <c r="XEK112" s="5"/>
      <c r="XEL112" s="5"/>
      <c r="XEM112" s="5"/>
      <c r="XEN112" s="5"/>
      <c r="XEO112" s="5"/>
      <c r="XEP112" s="5"/>
    </row>
    <row r="113" s="1" customFormat="1" spans="16359:16370">
      <c r="XEE113" s="5"/>
      <c r="XEF113" s="5"/>
      <c r="XEG113" s="5"/>
      <c r="XEH113" s="5"/>
      <c r="XEI113" s="5"/>
      <c r="XEJ113" s="5"/>
      <c r="XEK113" s="5"/>
      <c r="XEL113" s="5"/>
      <c r="XEM113" s="5"/>
      <c r="XEN113" s="5"/>
      <c r="XEO113" s="5"/>
      <c r="XEP113" s="5"/>
    </row>
    <row r="114" s="1" customFormat="1" spans="16359:16370">
      <c r="XEE114" s="5"/>
      <c r="XEF114" s="5"/>
      <c r="XEG114" s="5"/>
      <c r="XEH114" s="5"/>
      <c r="XEI114" s="5"/>
      <c r="XEJ114" s="5"/>
      <c r="XEK114" s="5"/>
      <c r="XEL114" s="5"/>
      <c r="XEM114" s="5"/>
      <c r="XEN114" s="5"/>
      <c r="XEO114" s="5"/>
      <c r="XEP114" s="5"/>
    </row>
    <row r="115" s="1" customFormat="1" spans="16359:16370">
      <c r="XEE115" s="5"/>
      <c r="XEF115" s="5"/>
      <c r="XEG115" s="5"/>
      <c r="XEH115" s="5"/>
      <c r="XEI115" s="5"/>
      <c r="XEJ115" s="5"/>
      <c r="XEK115" s="5"/>
      <c r="XEL115" s="5"/>
      <c r="XEM115" s="5"/>
      <c r="XEN115" s="5"/>
      <c r="XEO115" s="5"/>
      <c r="XEP115" s="5"/>
    </row>
    <row r="116" s="1" customFormat="1" spans="16359:16370">
      <c r="XEE116" s="5"/>
      <c r="XEF116" s="5"/>
      <c r="XEG116" s="5"/>
      <c r="XEH116" s="5"/>
      <c r="XEI116" s="5"/>
      <c r="XEJ116" s="5"/>
      <c r="XEK116" s="5"/>
      <c r="XEL116" s="5"/>
      <c r="XEM116" s="5"/>
      <c r="XEN116" s="5"/>
      <c r="XEO116" s="5"/>
      <c r="XEP116" s="5"/>
    </row>
    <row r="117" s="1" customFormat="1" spans="16359:16370">
      <c r="XEE117" s="5"/>
      <c r="XEF117" s="5"/>
      <c r="XEG117" s="5"/>
      <c r="XEH117" s="5"/>
      <c r="XEI117" s="5"/>
      <c r="XEJ117" s="5"/>
      <c r="XEK117" s="5"/>
      <c r="XEL117" s="5"/>
      <c r="XEM117" s="5"/>
      <c r="XEN117" s="5"/>
      <c r="XEO117" s="5"/>
      <c r="XEP117" s="5"/>
    </row>
    <row r="118" s="1" customFormat="1" spans="16359:16370">
      <c r="XEE118" s="5"/>
      <c r="XEF118" s="5"/>
      <c r="XEG118" s="5"/>
      <c r="XEH118" s="5"/>
      <c r="XEI118" s="5"/>
      <c r="XEJ118" s="5"/>
      <c r="XEK118" s="5"/>
      <c r="XEL118" s="5"/>
      <c r="XEM118" s="5"/>
      <c r="XEN118" s="5"/>
      <c r="XEO118" s="5"/>
      <c r="XEP118" s="5"/>
    </row>
    <row r="119" s="1" customFormat="1" spans="16359:16370">
      <c r="XEE119" s="5"/>
      <c r="XEF119" s="5"/>
      <c r="XEG119" s="5"/>
      <c r="XEH119" s="5"/>
      <c r="XEI119" s="5"/>
      <c r="XEJ119" s="5"/>
      <c r="XEK119" s="5"/>
      <c r="XEL119" s="5"/>
      <c r="XEM119" s="5"/>
      <c r="XEN119" s="5"/>
      <c r="XEO119" s="5"/>
      <c r="XEP119" s="5"/>
    </row>
    <row r="120" s="1" customFormat="1" spans="16359:16370">
      <c r="XEE120" s="5"/>
      <c r="XEF120" s="5"/>
      <c r="XEG120" s="5"/>
      <c r="XEH120" s="5"/>
      <c r="XEI120" s="5"/>
      <c r="XEJ120" s="5"/>
      <c r="XEK120" s="5"/>
      <c r="XEL120" s="5"/>
      <c r="XEM120" s="5"/>
      <c r="XEN120" s="5"/>
      <c r="XEO120" s="5"/>
      <c r="XEP120" s="5"/>
    </row>
    <row r="121" s="1" customFormat="1" spans="16359:16370">
      <c r="XEE121" s="5"/>
      <c r="XEF121" s="5"/>
      <c r="XEG121" s="5"/>
      <c r="XEH121" s="5"/>
      <c r="XEI121" s="5"/>
      <c r="XEJ121" s="5"/>
      <c r="XEK121" s="5"/>
      <c r="XEL121" s="5"/>
      <c r="XEM121" s="5"/>
      <c r="XEN121" s="5"/>
      <c r="XEO121" s="5"/>
      <c r="XEP121" s="5"/>
    </row>
    <row r="122" s="1" customFormat="1" spans="16359:16370">
      <c r="XEE122" s="5"/>
      <c r="XEF122" s="5"/>
      <c r="XEG122" s="5"/>
      <c r="XEH122" s="5"/>
      <c r="XEI122" s="5"/>
      <c r="XEJ122" s="5"/>
      <c r="XEK122" s="5"/>
      <c r="XEL122" s="5"/>
      <c r="XEM122" s="5"/>
      <c r="XEN122" s="5"/>
      <c r="XEO122" s="5"/>
      <c r="XEP122" s="5"/>
    </row>
    <row r="123" s="1" customFormat="1" spans="16359:16370">
      <c r="XEE123" s="5"/>
      <c r="XEF123" s="5"/>
      <c r="XEG123" s="5"/>
      <c r="XEH123" s="5"/>
      <c r="XEI123" s="5"/>
      <c r="XEJ123" s="5"/>
      <c r="XEK123" s="5"/>
      <c r="XEL123" s="5"/>
      <c r="XEM123" s="5"/>
      <c r="XEN123" s="5"/>
      <c r="XEO123" s="5"/>
      <c r="XEP123" s="5"/>
    </row>
    <row r="124" s="1" customFormat="1" spans="16359:16370">
      <c r="XEE124" s="5"/>
      <c r="XEF124" s="5"/>
      <c r="XEG124" s="5"/>
      <c r="XEH124" s="5"/>
      <c r="XEI124" s="5"/>
      <c r="XEJ124" s="5"/>
      <c r="XEK124" s="5"/>
      <c r="XEL124" s="5"/>
      <c r="XEM124" s="5"/>
      <c r="XEN124" s="5"/>
      <c r="XEO124" s="5"/>
      <c r="XEP124" s="5"/>
    </row>
    <row r="125" s="1" customFormat="1" spans="16359:16370">
      <c r="XEE125" s="5"/>
      <c r="XEF125" s="5"/>
      <c r="XEG125" s="5"/>
      <c r="XEH125" s="5"/>
      <c r="XEI125" s="5"/>
      <c r="XEJ125" s="5"/>
      <c r="XEK125" s="5"/>
      <c r="XEL125" s="5"/>
      <c r="XEM125" s="5"/>
      <c r="XEN125" s="5"/>
      <c r="XEO125" s="5"/>
      <c r="XEP125" s="5"/>
    </row>
  </sheetData>
  <mergeCells count="17">
    <mergeCell ref="A1:L1"/>
    <mergeCell ref="A16:K16"/>
    <mergeCell ref="A2:A5"/>
    <mergeCell ref="B2:B5"/>
    <mergeCell ref="C2:C5"/>
    <mergeCell ref="D2:D5"/>
    <mergeCell ref="E2:E5"/>
    <mergeCell ref="F2:F5"/>
    <mergeCell ref="G2:G5"/>
    <mergeCell ref="H2:H5"/>
    <mergeCell ref="I2:I5"/>
    <mergeCell ref="J2:J5"/>
    <mergeCell ref="K2:K5"/>
    <mergeCell ref="K7:K8"/>
    <mergeCell ref="K9:K11"/>
    <mergeCell ref="K12:K15"/>
    <mergeCell ref="L2:L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topLeftCell="A7" workbookViewId="0">
      <selection activeCell="N10" sqref="N10"/>
    </sheetView>
  </sheetViews>
  <sheetFormatPr defaultColWidth="9" defaultRowHeight="14"/>
  <cols>
    <col min="1" max="1" width="7.37272727272727" style="1" customWidth="1"/>
    <col min="2" max="2" width="8.22727272727273" style="1" customWidth="1"/>
    <col min="3" max="3" width="15.1818181818182" style="1" customWidth="1"/>
    <col min="4" max="4" width="7.62727272727273" style="1" customWidth="1"/>
    <col min="5" max="5" width="7.54545454545455" style="1" customWidth="1"/>
    <col min="6" max="7" width="9.27272727272727" style="1" customWidth="1"/>
    <col min="8" max="8" width="11.1272727272727" style="1" customWidth="1"/>
    <col min="9" max="9" width="6.45454545454545" style="1" customWidth="1"/>
    <col min="10" max="10" width="8.54545454545454" style="1" customWidth="1"/>
    <col min="11" max="11" width="7" style="1" customWidth="1"/>
    <col min="12" max="16359" width="9" style="1"/>
    <col min="16360" max="16384" width="9" style="5"/>
  </cols>
  <sheetData>
    <row r="1" s="1" customFormat="1" ht="55" customHeight="1" spans="1:11">
      <c r="A1" s="6" t="s">
        <v>377</v>
      </c>
      <c r="B1" s="6"/>
      <c r="C1" s="6"/>
      <c r="D1" s="6"/>
      <c r="E1" s="6"/>
      <c r="F1" s="6"/>
      <c r="G1" s="6"/>
      <c r="H1" s="6"/>
      <c r="I1" s="6"/>
      <c r="J1" s="6"/>
      <c r="K1" s="6"/>
    </row>
    <row r="2" s="1" customFormat="1" ht="16" customHeight="1" spans="1:11">
      <c r="A2" s="7" t="s">
        <v>1</v>
      </c>
      <c r="B2" s="8" t="s">
        <v>2</v>
      </c>
      <c r="C2" s="7" t="s">
        <v>378</v>
      </c>
      <c r="D2" s="7" t="s">
        <v>4</v>
      </c>
      <c r="E2" s="9" t="s">
        <v>379</v>
      </c>
      <c r="F2" s="8" t="s">
        <v>380</v>
      </c>
      <c r="G2" s="8"/>
      <c r="H2" s="8"/>
      <c r="I2" s="7" t="s">
        <v>8</v>
      </c>
      <c r="J2" s="8" t="s">
        <v>9</v>
      </c>
      <c r="K2" s="7" t="s">
        <v>381</v>
      </c>
    </row>
    <row r="3" s="1" customFormat="1" ht="18" customHeight="1" spans="1:11">
      <c r="A3" s="8"/>
      <c r="B3" s="8"/>
      <c r="C3" s="8"/>
      <c r="D3" s="7"/>
      <c r="E3" s="10"/>
      <c r="F3" s="8" t="s">
        <v>382</v>
      </c>
      <c r="G3" s="8" t="s">
        <v>383</v>
      </c>
      <c r="H3" s="7" t="s">
        <v>384</v>
      </c>
      <c r="I3" s="7"/>
      <c r="J3" s="8"/>
      <c r="K3" s="8"/>
    </row>
    <row r="4" s="1" customFormat="1" ht="18" customHeight="1" spans="1:11">
      <c r="A4" s="8"/>
      <c r="B4" s="8"/>
      <c r="C4" s="8"/>
      <c r="D4" s="7"/>
      <c r="E4" s="10"/>
      <c r="F4" s="7" t="s">
        <v>385</v>
      </c>
      <c r="G4" s="7" t="s">
        <v>385</v>
      </c>
      <c r="H4" s="7"/>
      <c r="I4" s="7"/>
      <c r="J4" s="8"/>
      <c r="K4" s="8"/>
    </row>
    <row r="5" s="2" customFormat="1" spans="1:11">
      <c r="A5" s="7"/>
      <c r="B5" s="7"/>
      <c r="C5" s="7"/>
      <c r="D5" s="7"/>
      <c r="E5" s="11"/>
      <c r="F5" s="12"/>
      <c r="G5" s="12"/>
      <c r="H5" s="7"/>
      <c r="I5" s="7"/>
      <c r="J5" s="8"/>
      <c r="K5" s="8"/>
    </row>
    <row r="6" s="3" customFormat="1" ht="30" customHeight="1" spans="1:11">
      <c r="A6" s="13" t="s">
        <v>127</v>
      </c>
      <c r="B6" s="13" t="s">
        <v>127</v>
      </c>
      <c r="C6" s="14" t="s">
        <v>128</v>
      </c>
      <c r="D6" s="13" t="s">
        <v>129</v>
      </c>
      <c r="E6" s="15">
        <v>100</v>
      </c>
      <c r="F6" s="16">
        <v>652.085100974125</v>
      </c>
      <c r="G6" s="16">
        <v>120.995752893075</v>
      </c>
      <c r="H6" s="16">
        <f t="shared" ref="H6:H14" si="0">F6+G6</f>
        <v>773.0808538672</v>
      </c>
      <c r="I6" s="13">
        <v>1</v>
      </c>
      <c r="J6" s="18" t="s">
        <v>358</v>
      </c>
      <c r="K6" s="13">
        <v>3</v>
      </c>
    </row>
    <row r="7" s="3" customFormat="1" ht="30" customHeight="1" spans="1:11">
      <c r="A7" s="13" t="s">
        <v>49</v>
      </c>
      <c r="B7" s="13" t="s">
        <v>53</v>
      </c>
      <c r="C7" s="14" t="s">
        <v>177</v>
      </c>
      <c r="D7" s="13" t="s">
        <v>178</v>
      </c>
      <c r="E7" s="15">
        <v>200</v>
      </c>
      <c r="F7" s="16">
        <v>552.79974162</v>
      </c>
      <c r="G7" s="16">
        <v>132.22477752426</v>
      </c>
      <c r="H7" s="16">
        <f t="shared" si="0"/>
        <v>685.02451914426</v>
      </c>
      <c r="I7" s="13">
        <v>2</v>
      </c>
      <c r="J7" s="19"/>
      <c r="K7" s="13">
        <v>3</v>
      </c>
    </row>
    <row r="8" s="3" customFormat="1" ht="30" customHeight="1" spans="1:11">
      <c r="A8" s="13" t="s">
        <v>59</v>
      </c>
      <c r="B8" s="13" t="s">
        <v>84</v>
      </c>
      <c r="C8" s="14" t="s">
        <v>386</v>
      </c>
      <c r="D8" s="13" t="s">
        <v>387</v>
      </c>
      <c r="E8" s="15">
        <v>50</v>
      </c>
      <c r="F8" s="16">
        <v>551.778522295</v>
      </c>
      <c r="G8" s="16">
        <v>119.33818271694</v>
      </c>
      <c r="H8" s="16">
        <f t="shared" si="0"/>
        <v>671.11670501194</v>
      </c>
      <c r="I8" s="13">
        <v>3</v>
      </c>
      <c r="J8" s="20"/>
      <c r="K8" s="13">
        <v>3</v>
      </c>
    </row>
    <row r="9" s="3" customFormat="1" ht="30" customHeight="1" spans="1:11">
      <c r="A9" s="13" t="s">
        <v>127</v>
      </c>
      <c r="B9" s="13" t="s">
        <v>127</v>
      </c>
      <c r="C9" s="14" t="s">
        <v>388</v>
      </c>
      <c r="D9" s="13" t="s">
        <v>389</v>
      </c>
      <c r="E9" s="15">
        <v>120</v>
      </c>
      <c r="F9" s="16">
        <v>557.00769501</v>
      </c>
      <c r="G9" s="16">
        <v>105.288813531045</v>
      </c>
      <c r="H9" s="16">
        <f t="shared" si="0"/>
        <v>662.296508541045</v>
      </c>
      <c r="I9" s="21">
        <v>4</v>
      </c>
      <c r="J9" s="13" t="s">
        <v>361</v>
      </c>
      <c r="K9" s="22">
        <v>2</v>
      </c>
    </row>
    <row r="10" s="3" customFormat="1" ht="30" customHeight="1" spans="1:11">
      <c r="A10" s="13" t="s">
        <v>135</v>
      </c>
      <c r="B10" s="13" t="s">
        <v>390</v>
      </c>
      <c r="C10" s="14" t="s">
        <v>391</v>
      </c>
      <c r="D10" s="13" t="s">
        <v>392</v>
      </c>
      <c r="E10" s="15">
        <v>60</v>
      </c>
      <c r="F10" s="16">
        <v>552.305992773825</v>
      </c>
      <c r="G10" s="16">
        <v>100.643753553975</v>
      </c>
      <c r="H10" s="16">
        <f t="shared" si="0"/>
        <v>652.9497463278</v>
      </c>
      <c r="I10" s="13">
        <v>5</v>
      </c>
      <c r="J10" s="13"/>
      <c r="K10" s="22">
        <v>2</v>
      </c>
    </row>
    <row r="11" s="3" customFormat="1" ht="30" customHeight="1" spans="1:11">
      <c r="A11" s="13" t="s">
        <v>135</v>
      </c>
      <c r="B11" s="13" t="s">
        <v>230</v>
      </c>
      <c r="C11" s="14" t="s">
        <v>393</v>
      </c>
      <c r="D11" s="13" t="s">
        <v>232</v>
      </c>
      <c r="E11" s="15">
        <v>160</v>
      </c>
      <c r="F11" s="16">
        <v>550.13862223775</v>
      </c>
      <c r="G11" s="16">
        <v>101.72410895295</v>
      </c>
      <c r="H11" s="16">
        <f t="shared" si="0"/>
        <v>651.8627311907</v>
      </c>
      <c r="I11" s="13">
        <v>6</v>
      </c>
      <c r="J11" s="13"/>
      <c r="K11" s="22">
        <v>2</v>
      </c>
    </row>
    <row r="12" s="3" customFormat="1" ht="30" customHeight="1" spans="1:11">
      <c r="A12" s="13" t="s">
        <v>59</v>
      </c>
      <c r="B12" s="13" t="s">
        <v>112</v>
      </c>
      <c r="C12" s="14" t="s">
        <v>394</v>
      </c>
      <c r="D12" s="13" t="s">
        <v>114</v>
      </c>
      <c r="E12" s="15">
        <v>70</v>
      </c>
      <c r="F12" s="16">
        <v>550.41615226975</v>
      </c>
      <c r="G12" s="16">
        <v>101.26349123688</v>
      </c>
      <c r="H12" s="16">
        <f t="shared" si="0"/>
        <v>651.67964350663</v>
      </c>
      <c r="I12" s="13">
        <v>7</v>
      </c>
      <c r="J12" s="13"/>
      <c r="K12" s="22">
        <v>2</v>
      </c>
    </row>
    <row r="13" s="3" customFormat="1" ht="30" customHeight="1" spans="1:11">
      <c r="A13" s="13" t="s">
        <v>49</v>
      </c>
      <c r="B13" s="13" t="s">
        <v>63</v>
      </c>
      <c r="C13" s="14" t="s">
        <v>395</v>
      </c>
      <c r="D13" s="13" t="s">
        <v>337</v>
      </c>
      <c r="E13" s="13">
        <v>90</v>
      </c>
      <c r="F13" s="16">
        <v>550.593811154375</v>
      </c>
      <c r="G13" s="16">
        <v>100.623815907795</v>
      </c>
      <c r="H13" s="16">
        <f t="shared" si="0"/>
        <v>651.21762706217</v>
      </c>
      <c r="I13" s="21">
        <v>8</v>
      </c>
      <c r="J13" s="13"/>
      <c r="K13" s="22">
        <v>2</v>
      </c>
    </row>
    <row r="14" s="3" customFormat="1" ht="30" customHeight="1" spans="1:11">
      <c r="A14" s="13" t="s">
        <v>80</v>
      </c>
      <c r="B14" s="13" t="s">
        <v>396</v>
      </c>
      <c r="C14" s="14" t="s">
        <v>397</v>
      </c>
      <c r="D14" s="13" t="s">
        <v>398</v>
      </c>
      <c r="E14" s="15">
        <v>50</v>
      </c>
      <c r="F14" s="16">
        <v>550.4587698987</v>
      </c>
      <c r="G14" s="16">
        <v>100.535947719075</v>
      </c>
      <c r="H14" s="16">
        <f t="shared" si="0"/>
        <v>650.994717617775</v>
      </c>
      <c r="I14" s="13">
        <v>9</v>
      </c>
      <c r="J14" s="13" t="s">
        <v>371</v>
      </c>
      <c r="K14" s="13">
        <v>1</v>
      </c>
    </row>
    <row r="15" s="4" customFormat="1" ht="26" customHeight="1" spans="1:11">
      <c r="A15" s="17" t="s">
        <v>399</v>
      </c>
      <c r="B15" s="17"/>
      <c r="C15" s="17"/>
      <c r="D15" s="17"/>
      <c r="E15" s="17"/>
      <c r="F15" s="17"/>
      <c r="G15" s="17"/>
      <c r="H15" s="17"/>
      <c r="I15" s="17"/>
      <c r="J15" s="17"/>
      <c r="K15" s="13">
        <f>SUM(K6:K14)</f>
        <v>20</v>
      </c>
    </row>
  </sheetData>
  <mergeCells count="16">
    <mergeCell ref="A1:K1"/>
    <mergeCell ref="F2:H2"/>
    <mergeCell ref="A15:J15"/>
    <mergeCell ref="A2:A5"/>
    <mergeCell ref="B2:B5"/>
    <mergeCell ref="C2:C5"/>
    <mergeCell ref="D2:D5"/>
    <mergeCell ref="E2:E5"/>
    <mergeCell ref="F4:F5"/>
    <mergeCell ref="G4:G5"/>
    <mergeCell ref="H3:H5"/>
    <mergeCell ref="I2:I5"/>
    <mergeCell ref="J2:J5"/>
    <mergeCell ref="J6:J8"/>
    <mergeCell ref="J9:J13"/>
    <mergeCell ref="K2:K5"/>
  </mergeCells>
  <pageMargins left="0.357638888888889" right="0.35763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玉米总产贡献奖</vt:lpstr>
      <vt:lpstr>玉米单产突破奖</vt:lpstr>
      <vt:lpstr>大豆玉米总产贡献奖</vt:lpstr>
      <vt:lpstr>大豆玉米单产突破奖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2023-11-02T02:12:00Z</dcterms:created>
  <dcterms:modified xsi:type="dcterms:W3CDTF">2023-11-06T01:16:15Z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F3394A5D226E4EA693B8F966B1486DDA_11</vt:lpwstr>
  </property>
  <property fmtid="{D5CDD505-2E9C-101B-9397-08002B2CF9AE}" pid="3" name="KSOProductBuildVer">
    <vt:lpwstr>2052-12.1.0.15712</vt:lpwstr>
  </property>
</Properties>
</file>